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cinski\Desktop\Replication Files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T122" i="1" l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T2" i="1"/>
  <c r="S2" i="1"/>
  <c r="R2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N122" i="1"/>
  <c r="V122" i="1" s="1"/>
  <c r="N121" i="1"/>
  <c r="V121" i="1" s="1"/>
  <c r="N120" i="1"/>
  <c r="V120" i="1" s="1"/>
  <c r="N119" i="1"/>
  <c r="V119" i="1" s="1"/>
  <c r="N118" i="1"/>
  <c r="V118" i="1" s="1"/>
  <c r="N117" i="1"/>
  <c r="V117" i="1" s="1"/>
  <c r="N116" i="1"/>
  <c r="V116" i="1" s="1"/>
  <c r="N115" i="1"/>
  <c r="V115" i="1" s="1"/>
  <c r="N114" i="1"/>
  <c r="V114" i="1" s="1"/>
  <c r="N113" i="1"/>
  <c r="V113" i="1" s="1"/>
  <c r="N112" i="1"/>
  <c r="V112" i="1" s="1"/>
  <c r="N111" i="1"/>
  <c r="V111" i="1" s="1"/>
  <c r="N110" i="1"/>
  <c r="V110" i="1" s="1"/>
  <c r="N109" i="1"/>
  <c r="V109" i="1" s="1"/>
  <c r="N108" i="1"/>
  <c r="V108" i="1" s="1"/>
  <c r="N107" i="1"/>
  <c r="V107" i="1" s="1"/>
  <c r="N106" i="1"/>
  <c r="V106" i="1" s="1"/>
  <c r="N105" i="1"/>
  <c r="V105" i="1" s="1"/>
  <c r="N104" i="1"/>
  <c r="V104" i="1" s="1"/>
  <c r="N103" i="1"/>
  <c r="V103" i="1" s="1"/>
  <c r="N102" i="1"/>
  <c r="V102" i="1" s="1"/>
  <c r="N101" i="1"/>
  <c r="V101" i="1" s="1"/>
  <c r="N100" i="1"/>
  <c r="V100" i="1" s="1"/>
  <c r="N99" i="1"/>
  <c r="V99" i="1" s="1"/>
  <c r="N98" i="1"/>
  <c r="V98" i="1" s="1"/>
  <c r="N97" i="1"/>
  <c r="V97" i="1" s="1"/>
  <c r="N96" i="1"/>
  <c r="V96" i="1" s="1"/>
  <c r="N95" i="1"/>
  <c r="V95" i="1" s="1"/>
  <c r="N94" i="1"/>
  <c r="V94" i="1" s="1"/>
  <c r="N93" i="1"/>
  <c r="V93" i="1" s="1"/>
  <c r="N92" i="1"/>
  <c r="V92" i="1" s="1"/>
  <c r="N91" i="1"/>
  <c r="V91" i="1" s="1"/>
  <c r="N90" i="1"/>
  <c r="V90" i="1" s="1"/>
  <c r="N89" i="1"/>
  <c r="V89" i="1" s="1"/>
  <c r="N88" i="1"/>
  <c r="V88" i="1" s="1"/>
  <c r="N87" i="1"/>
  <c r="V87" i="1" s="1"/>
  <c r="N86" i="1"/>
  <c r="V86" i="1" s="1"/>
  <c r="N85" i="1"/>
  <c r="V85" i="1" s="1"/>
  <c r="N84" i="1"/>
  <c r="V84" i="1" s="1"/>
  <c r="N83" i="1"/>
  <c r="V83" i="1" s="1"/>
  <c r="N82" i="1"/>
  <c r="V82" i="1" s="1"/>
  <c r="N81" i="1"/>
  <c r="V81" i="1" s="1"/>
  <c r="N80" i="1"/>
  <c r="V80" i="1" s="1"/>
  <c r="N79" i="1"/>
  <c r="V79" i="1" s="1"/>
  <c r="N78" i="1"/>
  <c r="V78" i="1" s="1"/>
  <c r="N77" i="1"/>
  <c r="V77" i="1" s="1"/>
  <c r="N76" i="1"/>
  <c r="V76" i="1" s="1"/>
  <c r="N75" i="1"/>
  <c r="V75" i="1" s="1"/>
  <c r="N74" i="1"/>
  <c r="V74" i="1" s="1"/>
  <c r="N73" i="1"/>
  <c r="V73" i="1" s="1"/>
  <c r="N72" i="1"/>
  <c r="V72" i="1" s="1"/>
  <c r="N71" i="1"/>
  <c r="V71" i="1" s="1"/>
  <c r="N70" i="1"/>
  <c r="V70" i="1" s="1"/>
  <c r="N69" i="1"/>
  <c r="V69" i="1" s="1"/>
  <c r="N68" i="1"/>
  <c r="V68" i="1" s="1"/>
  <c r="N67" i="1"/>
  <c r="V67" i="1" s="1"/>
  <c r="N66" i="1"/>
  <c r="V66" i="1" s="1"/>
  <c r="N65" i="1"/>
  <c r="V65" i="1" s="1"/>
  <c r="N64" i="1"/>
  <c r="V64" i="1" s="1"/>
  <c r="N63" i="1"/>
  <c r="V63" i="1" s="1"/>
  <c r="N62" i="1"/>
  <c r="V62" i="1" s="1"/>
  <c r="N61" i="1"/>
  <c r="V61" i="1" s="1"/>
  <c r="N60" i="1"/>
  <c r="V60" i="1" s="1"/>
  <c r="N59" i="1"/>
  <c r="V59" i="1" s="1"/>
  <c r="N58" i="1"/>
  <c r="V58" i="1" s="1"/>
  <c r="N57" i="1"/>
  <c r="V57" i="1" s="1"/>
  <c r="N56" i="1"/>
  <c r="V56" i="1" s="1"/>
  <c r="N55" i="1"/>
  <c r="V55" i="1" s="1"/>
  <c r="N54" i="1"/>
  <c r="V54" i="1" s="1"/>
  <c r="N53" i="1"/>
  <c r="V53" i="1" s="1"/>
  <c r="N52" i="1"/>
  <c r="V52" i="1" s="1"/>
  <c r="N51" i="1"/>
  <c r="V51" i="1" s="1"/>
  <c r="N50" i="1"/>
  <c r="V50" i="1" s="1"/>
  <c r="N49" i="1"/>
  <c r="V49" i="1" s="1"/>
  <c r="N48" i="1"/>
  <c r="V48" i="1" s="1"/>
  <c r="N47" i="1"/>
  <c r="V47" i="1" s="1"/>
  <c r="N46" i="1"/>
  <c r="V46" i="1" s="1"/>
  <c r="N45" i="1"/>
  <c r="V45" i="1" s="1"/>
  <c r="N44" i="1"/>
  <c r="V44" i="1" s="1"/>
  <c r="N43" i="1"/>
  <c r="V43" i="1" s="1"/>
  <c r="N42" i="1"/>
  <c r="V42" i="1" s="1"/>
  <c r="N41" i="1"/>
  <c r="V41" i="1" s="1"/>
  <c r="N40" i="1"/>
  <c r="V40" i="1" s="1"/>
  <c r="N39" i="1"/>
  <c r="V39" i="1" s="1"/>
  <c r="N38" i="1"/>
  <c r="V38" i="1" s="1"/>
  <c r="N37" i="1"/>
  <c r="V37" i="1" s="1"/>
  <c r="N36" i="1"/>
  <c r="V36" i="1" s="1"/>
  <c r="N35" i="1"/>
  <c r="V35" i="1" s="1"/>
  <c r="N34" i="1"/>
  <c r="V34" i="1" s="1"/>
  <c r="N33" i="1"/>
  <c r="V33" i="1" s="1"/>
  <c r="N32" i="1"/>
  <c r="V32" i="1" s="1"/>
  <c r="N31" i="1"/>
  <c r="V31" i="1" s="1"/>
  <c r="N30" i="1"/>
  <c r="V30" i="1" s="1"/>
  <c r="N29" i="1"/>
  <c r="V29" i="1" s="1"/>
  <c r="N28" i="1"/>
  <c r="V28" i="1" s="1"/>
  <c r="N27" i="1"/>
  <c r="V27" i="1" s="1"/>
  <c r="N26" i="1"/>
  <c r="V26" i="1" s="1"/>
  <c r="N25" i="1"/>
  <c r="V25" i="1" s="1"/>
  <c r="N24" i="1"/>
  <c r="V24" i="1" s="1"/>
  <c r="N23" i="1"/>
  <c r="V23" i="1" s="1"/>
  <c r="N22" i="1"/>
  <c r="V22" i="1" s="1"/>
  <c r="N21" i="1"/>
  <c r="V21" i="1" s="1"/>
  <c r="N20" i="1"/>
  <c r="V20" i="1" s="1"/>
  <c r="N19" i="1"/>
  <c r="V19" i="1" s="1"/>
  <c r="N18" i="1"/>
  <c r="V18" i="1" s="1"/>
  <c r="N17" i="1"/>
  <c r="V17" i="1" s="1"/>
  <c r="N16" i="1"/>
  <c r="V16" i="1" s="1"/>
  <c r="N15" i="1"/>
  <c r="V15" i="1" s="1"/>
  <c r="N14" i="1"/>
  <c r="V14" i="1" s="1"/>
  <c r="N13" i="1"/>
  <c r="V13" i="1" s="1"/>
  <c r="N12" i="1"/>
  <c r="V12" i="1" s="1"/>
  <c r="N11" i="1"/>
  <c r="V11" i="1" s="1"/>
  <c r="N10" i="1"/>
  <c r="V10" i="1" s="1"/>
  <c r="N9" i="1"/>
  <c r="V9" i="1" s="1"/>
  <c r="N8" i="1"/>
  <c r="V8" i="1" s="1"/>
  <c r="N7" i="1"/>
  <c r="V7" i="1" s="1"/>
  <c r="N6" i="1"/>
  <c r="V6" i="1" s="1"/>
  <c r="N5" i="1"/>
  <c r="V5" i="1" s="1"/>
  <c r="N4" i="1"/>
  <c r="V4" i="1" s="1"/>
  <c r="N3" i="1"/>
  <c r="V3" i="1" s="1"/>
  <c r="N2" i="1"/>
  <c r="V2" i="1" s="1"/>
  <c r="M122" i="1"/>
  <c r="U122" i="1" s="1"/>
  <c r="M121" i="1"/>
  <c r="U121" i="1" s="1"/>
  <c r="M120" i="1"/>
  <c r="U120" i="1" s="1"/>
  <c r="M119" i="1"/>
  <c r="U119" i="1" s="1"/>
  <c r="M118" i="1"/>
  <c r="U118" i="1" s="1"/>
  <c r="M117" i="1"/>
  <c r="U117" i="1" s="1"/>
  <c r="M116" i="1"/>
  <c r="U116" i="1" s="1"/>
  <c r="M115" i="1"/>
  <c r="U115" i="1" s="1"/>
  <c r="M114" i="1"/>
  <c r="U114" i="1" s="1"/>
  <c r="M113" i="1"/>
  <c r="U113" i="1" s="1"/>
  <c r="M112" i="1"/>
  <c r="U112" i="1" s="1"/>
  <c r="M111" i="1"/>
  <c r="U111" i="1" s="1"/>
  <c r="M110" i="1"/>
  <c r="U110" i="1" s="1"/>
  <c r="M109" i="1"/>
  <c r="U109" i="1" s="1"/>
  <c r="M108" i="1"/>
  <c r="U108" i="1" s="1"/>
  <c r="M107" i="1"/>
  <c r="U107" i="1" s="1"/>
  <c r="M106" i="1"/>
  <c r="U106" i="1" s="1"/>
  <c r="M105" i="1"/>
  <c r="U105" i="1" s="1"/>
  <c r="M104" i="1"/>
  <c r="U104" i="1" s="1"/>
  <c r="M103" i="1"/>
  <c r="U103" i="1" s="1"/>
  <c r="M102" i="1"/>
  <c r="U102" i="1" s="1"/>
  <c r="M101" i="1"/>
  <c r="U101" i="1" s="1"/>
  <c r="M100" i="1"/>
  <c r="U100" i="1" s="1"/>
  <c r="M99" i="1"/>
  <c r="U99" i="1" s="1"/>
  <c r="M98" i="1"/>
  <c r="U98" i="1" s="1"/>
  <c r="M97" i="1"/>
  <c r="U97" i="1" s="1"/>
  <c r="M96" i="1"/>
  <c r="U96" i="1" s="1"/>
  <c r="M95" i="1"/>
  <c r="U95" i="1" s="1"/>
  <c r="M94" i="1"/>
  <c r="U94" i="1" s="1"/>
  <c r="M93" i="1"/>
  <c r="U93" i="1" s="1"/>
  <c r="M92" i="1"/>
  <c r="U92" i="1" s="1"/>
  <c r="M91" i="1"/>
  <c r="U91" i="1" s="1"/>
  <c r="M90" i="1"/>
  <c r="U90" i="1" s="1"/>
  <c r="M89" i="1"/>
  <c r="U89" i="1" s="1"/>
  <c r="M88" i="1"/>
  <c r="U88" i="1" s="1"/>
  <c r="M87" i="1"/>
  <c r="U87" i="1" s="1"/>
  <c r="M86" i="1"/>
  <c r="U86" i="1" s="1"/>
  <c r="M85" i="1"/>
  <c r="U85" i="1" s="1"/>
  <c r="M84" i="1"/>
  <c r="U84" i="1" s="1"/>
  <c r="M83" i="1"/>
  <c r="U83" i="1" s="1"/>
  <c r="M82" i="1"/>
  <c r="U82" i="1" s="1"/>
  <c r="M81" i="1"/>
  <c r="U81" i="1" s="1"/>
  <c r="M80" i="1"/>
  <c r="U80" i="1" s="1"/>
  <c r="M79" i="1"/>
  <c r="U79" i="1" s="1"/>
  <c r="M78" i="1"/>
  <c r="U78" i="1" s="1"/>
  <c r="M77" i="1"/>
  <c r="U77" i="1" s="1"/>
  <c r="M76" i="1"/>
  <c r="U76" i="1" s="1"/>
  <c r="M75" i="1"/>
  <c r="U75" i="1" s="1"/>
  <c r="M74" i="1"/>
  <c r="U74" i="1" s="1"/>
  <c r="M73" i="1"/>
  <c r="U73" i="1" s="1"/>
  <c r="M72" i="1"/>
  <c r="U72" i="1" s="1"/>
  <c r="M71" i="1"/>
  <c r="U71" i="1" s="1"/>
  <c r="M70" i="1"/>
  <c r="U70" i="1" s="1"/>
  <c r="M69" i="1"/>
  <c r="U69" i="1" s="1"/>
  <c r="M68" i="1"/>
  <c r="U68" i="1" s="1"/>
  <c r="M67" i="1"/>
  <c r="U67" i="1" s="1"/>
  <c r="M66" i="1"/>
  <c r="U66" i="1" s="1"/>
  <c r="M65" i="1"/>
  <c r="U65" i="1" s="1"/>
  <c r="M64" i="1"/>
  <c r="U64" i="1" s="1"/>
  <c r="M63" i="1"/>
  <c r="U63" i="1" s="1"/>
  <c r="M62" i="1"/>
  <c r="U62" i="1" s="1"/>
  <c r="M61" i="1"/>
  <c r="U61" i="1" s="1"/>
  <c r="M60" i="1"/>
  <c r="U60" i="1" s="1"/>
  <c r="M59" i="1"/>
  <c r="U59" i="1" s="1"/>
  <c r="M58" i="1"/>
  <c r="U58" i="1" s="1"/>
  <c r="M57" i="1"/>
  <c r="U57" i="1" s="1"/>
  <c r="M56" i="1"/>
  <c r="U56" i="1" s="1"/>
  <c r="M55" i="1"/>
  <c r="U55" i="1" s="1"/>
  <c r="M54" i="1"/>
  <c r="U54" i="1" s="1"/>
  <c r="M53" i="1"/>
  <c r="U53" i="1" s="1"/>
  <c r="M52" i="1"/>
  <c r="U52" i="1" s="1"/>
  <c r="M51" i="1"/>
  <c r="U51" i="1" s="1"/>
  <c r="M50" i="1"/>
  <c r="U50" i="1" s="1"/>
  <c r="M49" i="1"/>
  <c r="U49" i="1" s="1"/>
  <c r="M48" i="1"/>
  <c r="U48" i="1" s="1"/>
  <c r="M47" i="1"/>
  <c r="U47" i="1" s="1"/>
  <c r="M46" i="1"/>
  <c r="U46" i="1" s="1"/>
  <c r="M45" i="1"/>
  <c r="U45" i="1" s="1"/>
  <c r="M44" i="1"/>
  <c r="U44" i="1" s="1"/>
  <c r="M43" i="1"/>
  <c r="U43" i="1" s="1"/>
  <c r="M42" i="1"/>
  <c r="U42" i="1" s="1"/>
  <c r="M41" i="1"/>
  <c r="U41" i="1" s="1"/>
  <c r="M40" i="1"/>
  <c r="U40" i="1" s="1"/>
  <c r="M39" i="1"/>
  <c r="U39" i="1" s="1"/>
  <c r="M38" i="1"/>
  <c r="U38" i="1" s="1"/>
  <c r="M37" i="1"/>
  <c r="U37" i="1" s="1"/>
  <c r="M36" i="1"/>
  <c r="U36" i="1" s="1"/>
  <c r="M35" i="1"/>
  <c r="U35" i="1" s="1"/>
  <c r="M34" i="1"/>
  <c r="U34" i="1" s="1"/>
  <c r="M33" i="1"/>
  <c r="U33" i="1" s="1"/>
  <c r="M32" i="1"/>
  <c r="U32" i="1" s="1"/>
  <c r="M31" i="1"/>
  <c r="U31" i="1" s="1"/>
  <c r="M30" i="1"/>
  <c r="U30" i="1" s="1"/>
  <c r="M29" i="1"/>
  <c r="U29" i="1" s="1"/>
  <c r="M28" i="1"/>
  <c r="U28" i="1" s="1"/>
  <c r="M27" i="1"/>
  <c r="U27" i="1" s="1"/>
  <c r="M26" i="1"/>
  <c r="U26" i="1" s="1"/>
  <c r="M25" i="1"/>
  <c r="U25" i="1" s="1"/>
  <c r="M24" i="1"/>
  <c r="U24" i="1" s="1"/>
  <c r="M23" i="1"/>
  <c r="U23" i="1" s="1"/>
  <c r="M22" i="1"/>
  <c r="U22" i="1" s="1"/>
  <c r="M21" i="1"/>
  <c r="U21" i="1" s="1"/>
  <c r="M20" i="1"/>
  <c r="U20" i="1" s="1"/>
  <c r="M19" i="1"/>
  <c r="U19" i="1" s="1"/>
  <c r="M18" i="1"/>
  <c r="U18" i="1" s="1"/>
  <c r="M17" i="1"/>
  <c r="U17" i="1" s="1"/>
  <c r="M16" i="1"/>
  <c r="U16" i="1" s="1"/>
  <c r="M15" i="1"/>
  <c r="U15" i="1" s="1"/>
  <c r="M14" i="1"/>
  <c r="U14" i="1" s="1"/>
  <c r="M13" i="1"/>
  <c r="U13" i="1" s="1"/>
  <c r="M12" i="1"/>
  <c r="U12" i="1" s="1"/>
  <c r="M11" i="1"/>
  <c r="U11" i="1" s="1"/>
  <c r="M10" i="1"/>
  <c r="U10" i="1" s="1"/>
  <c r="M9" i="1"/>
  <c r="U9" i="1" s="1"/>
  <c r="M8" i="1"/>
  <c r="U8" i="1" s="1"/>
  <c r="M7" i="1"/>
  <c r="U7" i="1" s="1"/>
  <c r="M6" i="1"/>
  <c r="U6" i="1" s="1"/>
  <c r="M5" i="1"/>
  <c r="U5" i="1" s="1"/>
  <c r="M4" i="1"/>
  <c r="U4" i="1" s="1"/>
  <c r="M3" i="1"/>
  <c r="U3" i="1" s="1"/>
  <c r="M2" i="1"/>
  <c r="U2" i="1" s="1"/>
  <c r="D127" i="1"/>
  <c r="D126" i="1"/>
  <c r="D125" i="1"/>
  <c r="D124" i="1"/>
  <c r="D123" i="1"/>
  <c r="E127" i="1"/>
  <c r="E126" i="1"/>
  <c r="E125" i="1"/>
  <c r="E124" i="1"/>
  <c r="E123" i="1"/>
  <c r="L122" i="1" l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<sst xmlns="http://schemas.openxmlformats.org/spreadsheetml/2006/main" count="27" uniqueCount="26">
  <si>
    <t>Total Letters</t>
  </si>
  <si>
    <t>Year</t>
  </si>
  <si>
    <t>Total</t>
  </si>
  <si>
    <t xml:space="preserve">Mean </t>
  </si>
  <si>
    <t>Max</t>
  </si>
  <si>
    <t>Min</t>
  </si>
  <si>
    <t>Stdev</t>
  </si>
  <si>
    <t>Percent Conspiracies</t>
  </si>
  <si>
    <t>Left</t>
  </si>
  <si>
    <t>Right</t>
  </si>
  <si>
    <t>Communists</t>
  </si>
  <si>
    <t>Business</t>
  </si>
  <si>
    <t>Government</t>
  </si>
  <si>
    <t>Media</t>
  </si>
  <si>
    <t>Foreign</t>
  </si>
  <si>
    <t>Other</t>
  </si>
  <si>
    <t>Percent Right</t>
  </si>
  <si>
    <t>Percent Left</t>
  </si>
  <si>
    <t>Percent Capitalist</t>
  </si>
  <si>
    <t>Percent Communist</t>
  </si>
  <si>
    <t>Percent Government</t>
  </si>
  <si>
    <t>Percent Media</t>
  </si>
  <si>
    <t>Percent Foreign</t>
  </si>
  <si>
    <t>Percent Other</t>
  </si>
  <si>
    <t>Percent Right/Capitalist</t>
  </si>
  <si>
    <t>Percent Left/Communist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</si>
</sst>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243851057806948E-2"/>
          <c:y val="3.9576073759016776E-2"/>
          <c:w val="0.9287096719446235"/>
          <c:h val="0.88297479115842392"/>
        </c:manualLayout>
      </c:layout>
      <c:lineChart>
        <c:grouping val="standard"/>
        <c:varyColors val="0"/>
        <c:ser>
          <c:idx val="1"/>
          <c:order val="0"/>
          <c:tx>
            <c:strRef>
              <c:f>Sheet1!$L$1</c:f>
              <c:strCache>
                <c:ptCount val="1"/>
                <c:pt idx="0">
                  <c:v>Percent Conspiracies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Sheet1!$A$2:$A$122</c:f>
              <c:numCache>
                <c:formatCode>General</c:formatCode>
                <c:ptCount val="121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  <c:pt idx="109">
                  <c:v>1999</c:v>
                </c:pt>
                <c:pt idx="110">
                  <c:v>2000</c:v>
                </c:pt>
                <c:pt idx="111">
                  <c:v>2001</c:v>
                </c:pt>
                <c:pt idx="112">
                  <c:v>2002</c:v>
                </c:pt>
                <c:pt idx="113">
                  <c:v>2003</c:v>
                </c:pt>
                <c:pt idx="114">
                  <c:v>2004</c:v>
                </c:pt>
                <c:pt idx="115">
                  <c:v>2005</c:v>
                </c:pt>
                <c:pt idx="116">
                  <c:v>2006</c:v>
                </c:pt>
                <c:pt idx="117">
                  <c:v>2007</c:v>
                </c:pt>
                <c:pt idx="118">
                  <c:v>2008</c:v>
                </c:pt>
                <c:pt idx="119">
                  <c:v>2009</c:v>
                </c:pt>
                <c:pt idx="120">
                  <c:v>2010</c:v>
                </c:pt>
              </c:numCache>
            </c:numRef>
          </c:cat>
          <c:val>
            <c:numRef>
              <c:f>Sheet1!$L$2:$L$122</c:f>
              <c:numCache>
                <c:formatCode>General</c:formatCode>
                <c:ptCount val="121"/>
                <c:pt idx="0">
                  <c:v>2.0109689213893969E-2</c:v>
                </c:pt>
                <c:pt idx="1">
                  <c:v>1.9607843137254902E-2</c:v>
                </c:pt>
                <c:pt idx="2">
                  <c:v>2.1164021164021163E-2</c:v>
                </c:pt>
                <c:pt idx="3">
                  <c:v>2.5423728813559324E-2</c:v>
                </c:pt>
                <c:pt idx="4">
                  <c:v>2.8818443804034581E-2</c:v>
                </c:pt>
                <c:pt idx="5">
                  <c:v>4.0100250626566414E-2</c:v>
                </c:pt>
                <c:pt idx="6">
                  <c:v>8.152173913043478E-3</c:v>
                </c:pt>
                <c:pt idx="7">
                  <c:v>7.7720207253886009E-3</c:v>
                </c:pt>
                <c:pt idx="8">
                  <c:v>1.1730205278592375E-2</c:v>
                </c:pt>
                <c:pt idx="9">
                  <c:v>8.1855388813096858E-3</c:v>
                </c:pt>
                <c:pt idx="10">
                  <c:v>1.2269938650306749E-2</c:v>
                </c:pt>
                <c:pt idx="11">
                  <c:v>6.6115702479338841E-3</c:v>
                </c:pt>
                <c:pt idx="12">
                  <c:v>1.5463917525773196E-2</c:v>
                </c:pt>
                <c:pt idx="13">
                  <c:v>1.4198782961460446E-2</c:v>
                </c:pt>
                <c:pt idx="14">
                  <c:v>1.4084507042253521E-2</c:v>
                </c:pt>
                <c:pt idx="15">
                  <c:v>1.5894039735099338E-2</c:v>
                </c:pt>
                <c:pt idx="16">
                  <c:v>1.1734028683181226E-2</c:v>
                </c:pt>
                <c:pt idx="17">
                  <c:v>2.056555269922879E-2</c:v>
                </c:pt>
                <c:pt idx="18">
                  <c:v>1.1335012594458438E-2</c:v>
                </c:pt>
                <c:pt idx="19">
                  <c:v>2.0506634499396863E-2</c:v>
                </c:pt>
                <c:pt idx="20">
                  <c:v>3.1545741324921135E-3</c:v>
                </c:pt>
                <c:pt idx="21">
                  <c:v>5.4644808743169399E-3</c:v>
                </c:pt>
                <c:pt idx="22">
                  <c:v>8.5995085995085995E-3</c:v>
                </c:pt>
                <c:pt idx="23">
                  <c:v>5.2966101694915252E-3</c:v>
                </c:pt>
                <c:pt idx="24">
                  <c:v>8.3036773428232496E-3</c:v>
                </c:pt>
                <c:pt idx="25">
                  <c:v>9.4086021505376347E-3</c:v>
                </c:pt>
                <c:pt idx="26">
                  <c:v>1.7565872020075281E-2</c:v>
                </c:pt>
                <c:pt idx="27">
                  <c:v>1.2698412698412698E-2</c:v>
                </c:pt>
                <c:pt idx="28">
                  <c:v>1.5781922525107604E-2</c:v>
                </c:pt>
                <c:pt idx="29">
                  <c:v>1.7182130584192441E-2</c:v>
                </c:pt>
                <c:pt idx="30">
                  <c:v>3.8834951456310678E-3</c:v>
                </c:pt>
                <c:pt idx="31">
                  <c:v>5.1020408163265302E-3</c:v>
                </c:pt>
                <c:pt idx="32">
                  <c:v>6.8337129840546698E-3</c:v>
                </c:pt>
                <c:pt idx="33">
                  <c:v>9.9447513812154689E-3</c:v>
                </c:pt>
                <c:pt idx="34">
                  <c:v>1.7241379310344827E-2</c:v>
                </c:pt>
                <c:pt idx="35">
                  <c:v>1.301775147928994E-2</c:v>
                </c:pt>
                <c:pt idx="36">
                  <c:v>1.0033444816053512E-2</c:v>
                </c:pt>
                <c:pt idx="37">
                  <c:v>1.1273957158962795E-2</c:v>
                </c:pt>
                <c:pt idx="38">
                  <c:v>1.7716535433070866E-2</c:v>
                </c:pt>
                <c:pt idx="39">
                  <c:v>6.956521739130435E-3</c:v>
                </c:pt>
                <c:pt idx="40">
                  <c:v>2.7932960893854749E-3</c:v>
                </c:pt>
                <c:pt idx="41">
                  <c:v>2.1739130434782608E-2</c:v>
                </c:pt>
                <c:pt idx="42">
                  <c:v>1.2012012012012012E-2</c:v>
                </c:pt>
                <c:pt idx="43">
                  <c:v>7.7619663648124193E-3</c:v>
                </c:pt>
                <c:pt idx="44">
                  <c:v>9.0322580645161299E-3</c:v>
                </c:pt>
                <c:pt idx="45">
                  <c:v>1.3091641490433032E-2</c:v>
                </c:pt>
                <c:pt idx="46">
                  <c:v>1.2836970474967908E-2</c:v>
                </c:pt>
                <c:pt idx="47">
                  <c:v>1.1505273250239693E-2</c:v>
                </c:pt>
                <c:pt idx="48">
                  <c:v>1.7873100983020553E-2</c:v>
                </c:pt>
                <c:pt idx="49">
                  <c:v>1.3888888888888888E-2</c:v>
                </c:pt>
                <c:pt idx="50">
                  <c:v>9.1272104962920701E-3</c:v>
                </c:pt>
                <c:pt idx="51">
                  <c:v>1.7156862745098041E-2</c:v>
                </c:pt>
                <c:pt idx="52">
                  <c:v>1.1494252873563218E-2</c:v>
                </c:pt>
                <c:pt idx="53">
                  <c:v>1.1747430249632892E-2</c:v>
                </c:pt>
                <c:pt idx="54">
                  <c:v>1.3100436681222707E-2</c:v>
                </c:pt>
                <c:pt idx="55">
                  <c:v>3.2751091703056767E-3</c:v>
                </c:pt>
                <c:pt idx="56">
                  <c:v>1.1494252873563218E-2</c:v>
                </c:pt>
                <c:pt idx="57">
                  <c:v>2.3415977961432508E-2</c:v>
                </c:pt>
                <c:pt idx="58">
                  <c:v>7.0028011204481795E-3</c:v>
                </c:pt>
                <c:pt idx="59">
                  <c:v>4.0927694406548429E-3</c:v>
                </c:pt>
                <c:pt idx="60">
                  <c:v>3.1952662721893489E-2</c:v>
                </c:pt>
                <c:pt idx="61">
                  <c:v>3.4296028880866428E-2</c:v>
                </c:pt>
                <c:pt idx="62">
                  <c:v>4.3103448275862068E-3</c:v>
                </c:pt>
                <c:pt idx="63">
                  <c:v>9.7087378640776691E-3</c:v>
                </c:pt>
                <c:pt idx="64">
                  <c:v>8.1833060556464818E-3</c:v>
                </c:pt>
                <c:pt idx="65">
                  <c:v>6.038647342995169E-3</c:v>
                </c:pt>
                <c:pt idx="66">
                  <c:v>1.4605647517039922E-2</c:v>
                </c:pt>
                <c:pt idx="67">
                  <c:v>7.1283095723014261E-3</c:v>
                </c:pt>
                <c:pt idx="68">
                  <c:v>5.2424639580602884E-3</c:v>
                </c:pt>
                <c:pt idx="69">
                  <c:v>2.1436227224008574E-3</c:v>
                </c:pt>
                <c:pt idx="70">
                  <c:v>4.3478260869565218E-3</c:v>
                </c:pt>
                <c:pt idx="71">
                  <c:v>1.1235955056179776E-3</c:v>
                </c:pt>
                <c:pt idx="72">
                  <c:v>8.8593576965669985E-3</c:v>
                </c:pt>
                <c:pt idx="73">
                  <c:v>2.4432809773123908E-2</c:v>
                </c:pt>
                <c:pt idx="74">
                  <c:v>2.5773195876288659E-3</c:v>
                </c:pt>
                <c:pt idx="75">
                  <c:v>2.136752136752137E-3</c:v>
                </c:pt>
                <c:pt idx="76">
                  <c:v>5.7273768613974796E-3</c:v>
                </c:pt>
                <c:pt idx="77">
                  <c:v>9.2936802973977699E-3</c:v>
                </c:pt>
                <c:pt idx="78">
                  <c:v>6.4239828693790149E-3</c:v>
                </c:pt>
                <c:pt idx="79">
                  <c:v>4.3103448275862068E-3</c:v>
                </c:pt>
                <c:pt idx="80">
                  <c:v>2.5348542458808617E-3</c:v>
                </c:pt>
                <c:pt idx="81">
                  <c:v>2.0449897750511249E-3</c:v>
                </c:pt>
                <c:pt idx="82">
                  <c:v>7.4468085106382982E-3</c:v>
                </c:pt>
                <c:pt idx="83">
                  <c:v>2.9325513196480938E-3</c:v>
                </c:pt>
                <c:pt idx="84">
                  <c:v>7.6530612244897957E-3</c:v>
                </c:pt>
                <c:pt idx="85">
                  <c:v>5.2770448548812663E-3</c:v>
                </c:pt>
                <c:pt idx="86">
                  <c:v>5.920663114268798E-3</c:v>
                </c:pt>
                <c:pt idx="87">
                  <c:v>7.7579519006982156E-3</c:v>
                </c:pt>
                <c:pt idx="88">
                  <c:v>1.0830324909747292E-2</c:v>
                </c:pt>
                <c:pt idx="89">
                  <c:v>5.3248136315228968E-3</c:v>
                </c:pt>
                <c:pt idx="90">
                  <c:v>3.838771593090211E-3</c:v>
                </c:pt>
                <c:pt idx="91">
                  <c:v>1.0319917440660475E-2</c:v>
                </c:pt>
                <c:pt idx="92">
                  <c:v>5.2192066805845511E-3</c:v>
                </c:pt>
                <c:pt idx="93">
                  <c:v>1.0427528675703858E-3</c:v>
                </c:pt>
                <c:pt idx="94">
                  <c:v>3.0211480362537764E-3</c:v>
                </c:pt>
                <c:pt idx="95">
                  <c:v>2.2471910112359553E-3</c:v>
                </c:pt>
                <c:pt idx="96">
                  <c:v>6.2630480167014616E-3</c:v>
                </c:pt>
                <c:pt idx="97">
                  <c:v>7.9908675799086754E-3</c:v>
                </c:pt>
                <c:pt idx="98">
                  <c:v>3.1217481789802288E-3</c:v>
                </c:pt>
                <c:pt idx="99">
                  <c:v>8.368200836820083E-3</c:v>
                </c:pt>
                <c:pt idx="100">
                  <c:v>6.4308681672025723E-3</c:v>
                </c:pt>
                <c:pt idx="101">
                  <c:v>7.6502732240437158E-3</c:v>
                </c:pt>
                <c:pt idx="102">
                  <c:v>7.4309978768577496E-3</c:v>
                </c:pt>
                <c:pt idx="103">
                  <c:v>1.0964912280701754E-3</c:v>
                </c:pt>
                <c:pt idx="104">
                  <c:v>1.1375387797311272E-2</c:v>
                </c:pt>
                <c:pt idx="105">
                  <c:v>5.6406124093473006E-3</c:v>
                </c:pt>
                <c:pt idx="106">
                  <c:v>4.0431266846361188E-3</c:v>
                </c:pt>
                <c:pt idx="107">
                  <c:v>4.6728971962616819E-3</c:v>
                </c:pt>
                <c:pt idx="108">
                  <c:v>3.472222222222222E-3</c:v>
                </c:pt>
                <c:pt idx="109">
                  <c:v>1.0548523206751054E-3</c:v>
                </c:pt>
                <c:pt idx="110">
                  <c:v>1.9493177387914229E-3</c:v>
                </c:pt>
                <c:pt idx="111">
                  <c:v>5.2192066805845511E-3</c:v>
                </c:pt>
                <c:pt idx="112">
                  <c:v>7.889546351084813E-3</c:v>
                </c:pt>
                <c:pt idx="113">
                  <c:v>9.3945720250521916E-3</c:v>
                </c:pt>
                <c:pt idx="114">
                  <c:v>1.0526315789473684E-3</c:v>
                </c:pt>
                <c:pt idx="115">
                  <c:v>1.2244897959183673E-2</c:v>
                </c:pt>
                <c:pt idx="116">
                  <c:v>2.0512820512820513E-3</c:v>
                </c:pt>
                <c:pt idx="117">
                  <c:v>1.2111425111021397E-3</c:v>
                </c:pt>
                <c:pt idx="118">
                  <c:v>6.0975609756097563E-3</c:v>
                </c:pt>
                <c:pt idx="119">
                  <c:v>3.4924330616996507E-3</c:v>
                </c:pt>
                <c:pt idx="120">
                  <c:v>4.4900577293136628E-3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765744"/>
        <c:axId val="457764960"/>
      </c:lineChart>
      <c:catAx>
        <c:axId val="45776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600000"/>
          <a:lstStyle/>
          <a:p>
            <a:pPr>
              <a:defRPr/>
            </a:pPr>
            <a:endParaRPr lang="en-US"/>
          </a:p>
        </c:txPr>
        <c:crossAx val="457764960"/>
        <c:crosses val="autoZero"/>
        <c:auto val="0"/>
        <c:lblAlgn val="ctr"/>
        <c:lblOffset val="100"/>
        <c:tickLblSkip val="1"/>
        <c:noMultiLvlLbl val="0"/>
      </c:catAx>
      <c:valAx>
        <c:axId val="457764960"/>
        <c:scaling>
          <c:orientation val="minMax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crossAx val="4577657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4.279809795054848E-2"/>
          <c:y val="4.4984078121091085E-2"/>
          <c:w val="0.2127329827230586"/>
          <c:h val="4.207775075236014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243851057806948E-2"/>
          <c:y val="3.9576073759016776E-2"/>
          <c:w val="0.9287096719446235"/>
          <c:h val="0.88297479115842392"/>
        </c:manualLayout>
      </c:layout>
      <c:lineChart>
        <c:grouping val="standard"/>
        <c:varyColors val="0"/>
        <c:ser>
          <c:idx val="1"/>
          <c:order val="0"/>
          <c:tx>
            <c:strRef>
              <c:f>Sheet1!$U$1</c:f>
              <c:strCache>
                <c:ptCount val="1"/>
                <c:pt idx="0">
                  <c:v>Percent Right/Capitalist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Sheet1!$A$2:$A$122</c:f>
              <c:numCache>
                <c:formatCode>General</c:formatCode>
                <c:ptCount val="121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  <c:pt idx="109">
                  <c:v>1999</c:v>
                </c:pt>
                <c:pt idx="110">
                  <c:v>2000</c:v>
                </c:pt>
                <c:pt idx="111">
                  <c:v>2001</c:v>
                </c:pt>
                <c:pt idx="112">
                  <c:v>2002</c:v>
                </c:pt>
                <c:pt idx="113">
                  <c:v>2003</c:v>
                </c:pt>
                <c:pt idx="114">
                  <c:v>2004</c:v>
                </c:pt>
                <c:pt idx="115">
                  <c:v>2005</c:v>
                </c:pt>
                <c:pt idx="116">
                  <c:v>2006</c:v>
                </c:pt>
                <c:pt idx="117">
                  <c:v>2007</c:v>
                </c:pt>
                <c:pt idx="118">
                  <c:v>2008</c:v>
                </c:pt>
                <c:pt idx="119">
                  <c:v>2009</c:v>
                </c:pt>
                <c:pt idx="120">
                  <c:v>2010</c:v>
                </c:pt>
              </c:numCache>
            </c:numRef>
          </c:cat>
          <c:val>
            <c:numRef>
              <c:f>Sheet1!$U$2:$U$122</c:f>
              <c:numCache>
                <c:formatCode>General</c:formatCode>
                <c:ptCount val="121"/>
                <c:pt idx="0">
                  <c:v>1.4625228519195612E-2</c:v>
                </c:pt>
                <c:pt idx="1">
                  <c:v>8.1699346405228763E-3</c:v>
                </c:pt>
                <c:pt idx="2">
                  <c:v>1.2345679012345678E-2</c:v>
                </c:pt>
                <c:pt idx="3">
                  <c:v>1.1299435028248588E-2</c:v>
                </c:pt>
                <c:pt idx="4">
                  <c:v>1.1527377521613834E-2</c:v>
                </c:pt>
                <c:pt idx="5">
                  <c:v>1.7543859649122806E-2</c:v>
                </c:pt>
                <c:pt idx="6">
                  <c:v>5.434782608695652E-3</c:v>
                </c:pt>
                <c:pt idx="7">
                  <c:v>3.8860103626943004E-3</c:v>
                </c:pt>
                <c:pt idx="8">
                  <c:v>7.331378299120235E-3</c:v>
                </c:pt>
                <c:pt idx="9">
                  <c:v>1.364256480218281E-3</c:v>
                </c:pt>
                <c:pt idx="10">
                  <c:v>4.601226993865031E-3</c:v>
                </c:pt>
                <c:pt idx="11">
                  <c:v>4.9586776859504127E-3</c:v>
                </c:pt>
                <c:pt idx="12">
                  <c:v>8.5910652920962206E-3</c:v>
                </c:pt>
                <c:pt idx="13">
                  <c:v>1.0141987829614604E-2</c:v>
                </c:pt>
                <c:pt idx="14">
                  <c:v>7.6824583866837385E-3</c:v>
                </c:pt>
                <c:pt idx="15">
                  <c:v>3.9735099337748344E-3</c:v>
                </c:pt>
                <c:pt idx="16">
                  <c:v>5.2151238591916557E-3</c:v>
                </c:pt>
                <c:pt idx="17">
                  <c:v>8.9974293059125968E-3</c:v>
                </c:pt>
                <c:pt idx="18">
                  <c:v>2.5188916876574307E-3</c:v>
                </c:pt>
                <c:pt idx="19">
                  <c:v>9.6501809408926411E-3</c:v>
                </c:pt>
                <c:pt idx="20">
                  <c:v>2.103049421661409E-3</c:v>
                </c:pt>
                <c:pt idx="21">
                  <c:v>3.2786885245901639E-3</c:v>
                </c:pt>
                <c:pt idx="22">
                  <c:v>3.6855036855036856E-3</c:v>
                </c:pt>
                <c:pt idx="23">
                  <c:v>3.1779661016949155E-3</c:v>
                </c:pt>
                <c:pt idx="24">
                  <c:v>1.1862396204033216E-3</c:v>
                </c:pt>
                <c:pt idx="25">
                  <c:v>0</c:v>
                </c:pt>
                <c:pt idx="26">
                  <c:v>0</c:v>
                </c:pt>
                <c:pt idx="27">
                  <c:v>1.0582010582010583E-3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2.2779043280182231E-3</c:v>
                </c:pt>
                <c:pt idx="33">
                  <c:v>2.2099447513812156E-3</c:v>
                </c:pt>
                <c:pt idx="34">
                  <c:v>7.3891625615763543E-3</c:v>
                </c:pt>
                <c:pt idx="35">
                  <c:v>2.3668639053254438E-3</c:v>
                </c:pt>
                <c:pt idx="36">
                  <c:v>2.229654403567447E-3</c:v>
                </c:pt>
                <c:pt idx="37">
                  <c:v>1.1273957158962795E-3</c:v>
                </c:pt>
                <c:pt idx="38">
                  <c:v>9.8425196850393699E-3</c:v>
                </c:pt>
                <c:pt idx="39">
                  <c:v>1.7391304347826088E-3</c:v>
                </c:pt>
                <c:pt idx="40">
                  <c:v>1.3966480446927375E-3</c:v>
                </c:pt>
                <c:pt idx="41">
                  <c:v>8.152173913043478E-3</c:v>
                </c:pt>
                <c:pt idx="42">
                  <c:v>4.5045045045045045E-3</c:v>
                </c:pt>
                <c:pt idx="43">
                  <c:v>2.5873221216041399E-3</c:v>
                </c:pt>
                <c:pt idx="44">
                  <c:v>1.2903225806451613E-3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8.9365504915102768E-4</c:v>
                </c:pt>
                <c:pt idx="49">
                  <c:v>1.984126984126984E-3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4.7337278106508876E-3</c:v>
                </c:pt>
                <c:pt idx="61">
                  <c:v>1.8050541516245488E-3</c:v>
                </c:pt>
                <c:pt idx="62">
                  <c:v>0</c:v>
                </c:pt>
                <c:pt idx="63">
                  <c:v>1.0787486515641855E-3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1.3106159895150721E-3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1.1074197120708748E-3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3.7174721189591076E-3</c:v>
                </c:pt>
                <c:pt idx="78">
                  <c:v>0</c:v>
                </c:pt>
                <c:pt idx="79">
                  <c:v>1.0775862068965517E-3</c:v>
                </c:pt>
                <c:pt idx="80">
                  <c:v>1.2674271229404308E-3</c:v>
                </c:pt>
                <c:pt idx="81">
                  <c:v>0</c:v>
                </c:pt>
                <c:pt idx="82">
                  <c:v>4.2553191489361703E-3</c:v>
                </c:pt>
                <c:pt idx="83">
                  <c:v>0</c:v>
                </c:pt>
                <c:pt idx="84">
                  <c:v>3.4013605442176869E-3</c:v>
                </c:pt>
                <c:pt idx="85">
                  <c:v>1.3192612137203166E-3</c:v>
                </c:pt>
                <c:pt idx="86">
                  <c:v>1.7761989342806393E-3</c:v>
                </c:pt>
                <c:pt idx="87">
                  <c:v>7.7579519006982156E-4</c:v>
                </c:pt>
                <c:pt idx="88">
                  <c:v>1.2033694344163659E-3</c:v>
                </c:pt>
                <c:pt idx="89">
                  <c:v>1.0649627263045794E-3</c:v>
                </c:pt>
                <c:pt idx="90">
                  <c:v>2.8790786948176585E-3</c:v>
                </c:pt>
                <c:pt idx="91">
                  <c:v>3.0959752321981426E-3</c:v>
                </c:pt>
                <c:pt idx="92">
                  <c:v>2.0876826722338203E-3</c:v>
                </c:pt>
                <c:pt idx="93">
                  <c:v>0</c:v>
                </c:pt>
                <c:pt idx="94">
                  <c:v>0</c:v>
                </c:pt>
                <c:pt idx="95">
                  <c:v>1.1235955056179776E-3</c:v>
                </c:pt>
                <c:pt idx="96">
                  <c:v>2.0876826722338203E-3</c:v>
                </c:pt>
                <c:pt idx="97">
                  <c:v>1.1415525114155251E-3</c:v>
                </c:pt>
                <c:pt idx="98">
                  <c:v>0</c:v>
                </c:pt>
                <c:pt idx="99">
                  <c:v>1.0460251046025104E-3</c:v>
                </c:pt>
                <c:pt idx="100">
                  <c:v>2.1436227224008574E-3</c:v>
                </c:pt>
                <c:pt idx="101">
                  <c:v>3.2786885245901639E-3</c:v>
                </c:pt>
                <c:pt idx="102">
                  <c:v>4.246284501061571E-3</c:v>
                </c:pt>
                <c:pt idx="103">
                  <c:v>0</c:v>
                </c:pt>
                <c:pt idx="104">
                  <c:v>2.0682523267838678E-3</c:v>
                </c:pt>
                <c:pt idx="105">
                  <c:v>2.4174053182917004E-3</c:v>
                </c:pt>
                <c:pt idx="106">
                  <c:v>1.3477088948787063E-3</c:v>
                </c:pt>
                <c:pt idx="107">
                  <c:v>2.3364485981308409E-3</c:v>
                </c:pt>
                <c:pt idx="108">
                  <c:v>3.472222222222222E-3</c:v>
                </c:pt>
                <c:pt idx="109">
                  <c:v>0</c:v>
                </c:pt>
                <c:pt idx="110">
                  <c:v>0</c:v>
                </c:pt>
                <c:pt idx="111">
                  <c:v>2.0876826722338203E-3</c:v>
                </c:pt>
                <c:pt idx="112">
                  <c:v>3.9447731755424065E-3</c:v>
                </c:pt>
                <c:pt idx="113">
                  <c:v>5.2192066805845511E-3</c:v>
                </c:pt>
                <c:pt idx="114">
                  <c:v>1.0526315789473684E-3</c:v>
                </c:pt>
                <c:pt idx="115">
                  <c:v>6.1224489795918364E-3</c:v>
                </c:pt>
                <c:pt idx="116">
                  <c:v>2.0512820512820513E-3</c:v>
                </c:pt>
                <c:pt idx="117">
                  <c:v>0</c:v>
                </c:pt>
                <c:pt idx="118">
                  <c:v>2.4390243902439024E-3</c:v>
                </c:pt>
                <c:pt idx="119">
                  <c:v>0</c:v>
                </c:pt>
                <c:pt idx="120">
                  <c:v>1.2828736369467607E-3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Sheet1!$V$1</c:f>
              <c:strCache>
                <c:ptCount val="1"/>
                <c:pt idx="0">
                  <c:v>Percent Left/Communist</c:v>
                </c:pt>
              </c:strCache>
            </c:strRef>
          </c:tx>
          <c:marker>
            <c:symbol val="none"/>
          </c:marker>
          <c:cat>
            <c:numRef>
              <c:f>Sheet1!$A$2:$A$122</c:f>
              <c:numCache>
                <c:formatCode>General</c:formatCode>
                <c:ptCount val="121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  <c:pt idx="109">
                  <c:v>1999</c:v>
                </c:pt>
                <c:pt idx="110">
                  <c:v>2000</c:v>
                </c:pt>
                <c:pt idx="111">
                  <c:v>2001</c:v>
                </c:pt>
                <c:pt idx="112">
                  <c:v>2002</c:v>
                </c:pt>
                <c:pt idx="113">
                  <c:v>2003</c:v>
                </c:pt>
                <c:pt idx="114">
                  <c:v>2004</c:v>
                </c:pt>
                <c:pt idx="115">
                  <c:v>2005</c:v>
                </c:pt>
                <c:pt idx="116">
                  <c:v>2006</c:v>
                </c:pt>
                <c:pt idx="117">
                  <c:v>2007</c:v>
                </c:pt>
                <c:pt idx="118">
                  <c:v>2008</c:v>
                </c:pt>
                <c:pt idx="119">
                  <c:v>2009</c:v>
                </c:pt>
                <c:pt idx="120">
                  <c:v>2010</c:v>
                </c:pt>
              </c:numCache>
            </c:numRef>
          </c:cat>
          <c:val>
            <c:numRef>
              <c:f>Sheet1!$V$2:$V$122</c:f>
              <c:numCache>
                <c:formatCode>General</c:formatCode>
                <c:ptCount val="121"/>
                <c:pt idx="0">
                  <c:v>1.8281535648994515E-3</c:v>
                </c:pt>
                <c:pt idx="1">
                  <c:v>1.6339869281045752E-3</c:v>
                </c:pt>
                <c:pt idx="2">
                  <c:v>7.0546737213403876E-3</c:v>
                </c:pt>
                <c:pt idx="3">
                  <c:v>2.8248587570621469E-3</c:v>
                </c:pt>
                <c:pt idx="4">
                  <c:v>8.6455331412103754E-3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3.0674846625766872E-3</c:v>
                </c:pt>
                <c:pt idx="11">
                  <c:v>0</c:v>
                </c:pt>
                <c:pt idx="12">
                  <c:v>1.718213058419244E-3</c:v>
                </c:pt>
                <c:pt idx="13">
                  <c:v>0</c:v>
                </c:pt>
                <c:pt idx="14">
                  <c:v>1.2804097311139564E-3</c:v>
                </c:pt>
                <c:pt idx="15">
                  <c:v>6.6225165562913907E-3</c:v>
                </c:pt>
                <c:pt idx="16">
                  <c:v>0</c:v>
                </c:pt>
                <c:pt idx="17">
                  <c:v>2.5706940874035988E-3</c:v>
                </c:pt>
                <c:pt idx="18">
                  <c:v>0</c:v>
                </c:pt>
                <c:pt idx="19">
                  <c:v>2.4125452352231603E-3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4.7449584816132862E-3</c:v>
                </c:pt>
                <c:pt idx="25">
                  <c:v>1.3440860215053765E-3</c:v>
                </c:pt>
                <c:pt idx="26">
                  <c:v>2.509410288582183E-3</c:v>
                </c:pt>
                <c:pt idx="27">
                  <c:v>2.1164021164021165E-3</c:v>
                </c:pt>
                <c:pt idx="28">
                  <c:v>1.4347202295552368E-3</c:v>
                </c:pt>
                <c:pt idx="29">
                  <c:v>3.4364261168384879E-3</c:v>
                </c:pt>
                <c:pt idx="30">
                  <c:v>1.9417475728155339E-3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1.2315270935960591E-3</c:v>
                </c:pt>
                <c:pt idx="35">
                  <c:v>1.1834319526627219E-3</c:v>
                </c:pt>
                <c:pt idx="36">
                  <c:v>0</c:v>
                </c:pt>
                <c:pt idx="37">
                  <c:v>2.2547914317925591E-3</c:v>
                </c:pt>
                <c:pt idx="38">
                  <c:v>1.968503937007874E-3</c:v>
                </c:pt>
                <c:pt idx="39">
                  <c:v>0</c:v>
                </c:pt>
                <c:pt idx="40">
                  <c:v>0</c:v>
                </c:pt>
                <c:pt idx="41">
                  <c:v>5.434782608695652E-3</c:v>
                </c:pt>
                <c:pt idx="42">
                  <c:v>3.003003003003003E-3</c:v>
                </c:pt>
                <c:pt idx="43">
                  <c:v>1.29366106080207E-3</c:v>
                </c:pt>
                <c:pt idx="44">
                  <c:v>5.1612903225806452E-3</c:v>
                </c:pt>
                <c:pt idx="45">
                  <c:v>9.0634441087613302E-3</c:v>
                </c:pt>
                <c:pt idx="46">
                  <c:v>7.702182284980744E-3</c:v>
                </c:pt>
                <c:pt idx="47">
                  <c:v>5.7526366251198467E-3</c:v>
                </c:pt>
                <c:pt idx="48">
                  <c:v>7.1492403932082215E-3</c:v>
                </c:pt>
                <c:pt idx="49">
                  <c:v>1.984126984126984E-3</c:v>
                </c:pt>
                <c:pt idx="50">
                  <c:v>2.2818026240730175E-3</c:v>
                </c:pt>
                <c:pt idx="51">
                  <c:v>3.6764705882352941E-3</c:v>
                </c:pt>
                <c:pt idx="52">
                  <c:v>1.4367816091954023E-3</c:v>
                </c:pt>
                <c:pt idx="53">
                  <c:v>4.4052863436123352E-3</c:v>
                </c:pt>
                <c:pt idx="54">
                  <c:v>0</c:v>
                </c:pt>
                <c:pt idx="55">
                  <c:v>1.0917030567685589E-3</c:v>
                </c:pt>
                <c:pt idx="56">
                  <c:v>2.554278416347382E-3</c:v>
                </c:pt>
                <c:pt idx="57">
                  <c:v>4.1322314049586778E-3</c:v>
                </c:pt>
                <c:pt idx="58">
                  <c:v>0</c:v>
                </c:pt>
                <c:pt idx="59">
                  <c:v>2.7285129604365621E-3</c:v>
                </c:pt>
                <c:pt idx="60">
                  <c:v>1.301775147928994E-2</c:v>
                </c:pt>
                <c:pt idx="61">
                  <c:v>1.444043321299639E-2</c:v>
                </c:pt>
                <c:pt idx="62">
                  <c:v>0</c:v>
                </c:pt>
                <c:pt idx="63">
                  <c:v>4.3149946062567418E-3</c:v>
                </c:pt>
                <c:pt idx="64">
                  <c:v>3.2733224222585926E-3</c:v>
                </c:pt>
                <c:pt idx="65">
                  <c:v>1.2077294685990338E-3</c:v>
                </c:pt>
                <c:pt idx="66">
                  <c:v>6.815968841285297E-3</c:v>
                </c:pt>
                <c:pt idx="67">
                  <c:v>1.0183299389002036E-3</c:v>
                </c:pt>
                <c:pt idx="68">
                  <c:v>1.3106159895150721E-3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1.1074197120708748E-3</c:v>
                </c:pt>
                <c:pt idx="73">
                  <c:v>1.2216404886561954E-2</c:v>
                </c:pt>
                <c:pt idx="74">
                  <c:v>1.288659793814433E-3</c:v>
                </c:pt>
                <c:pt idx="75">
                  <c:v>0</c:v>
                </c:pt>
                <c:pt idx="76">
                  <c:v>0</c:v>
                </c:pt>
                <c:pt idx="77">
                  <c:v>3.7174721189591076E-3</c:v>
                </c:pt>
                <c:pt idx="78">
                  <c:v>1.0706638115631692E-3</c:v>
                </c:pt>
                <c:pt idx="79">
                  <c:v>0</c:v>
                </c:pt>
                <c:pt idx="80">
                  <c:v>8.449514152936206E-4</c:v>
                </c:pt>
                <c:pt idx="81">
                  <c:v>1.0224948875255625E-3</c:v>
                </c:pt>
                <c:pt idx="82">
                  <c:v>2.1276595744680851E-3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1.5515903801396431E-3</c:v>
                </c:pt>
                <c:pt idx="88">
                  <c:v>1.2033694344163659E-3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1.0070493454179255E-3</c:v>
                </c:pt>
                <c:pt idx="95">
                  <c:v>1.1235955056179776E-3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1.0718113612004287E-3</c:v>
                </c:pt>
                <c:pt idx="101">
                  <c:v>1.092896174863388E-3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8.0580177276390005E-4</c:v>
                </c:pt>
                <c:pt idx="106">
                  <c:v>1.3477088948787063E-3</c:v>
                </c:pt>
                <c:pt idx="107">
                  <c:v>0</c:v>
                </c:pt>
                <c:pt idx="108">
                  <c:v>0</c:v>
                </c:pt>
                <c:pt idx="109">
                  <c:v>1.0548523206751054E-3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2.4390243902439024E-3</c:v>
                </c:pt>
                <c:pt idx="119">
                  <c:v>1.7462165308498253E-3</c:v>
                </c:pt>
                <c:pt idx="120">
                  <c:v>1.9243104554201411E-3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297008"/>
        <c:axId val="460297792"/>
      </c:lineChart>
      <c:catAx>
        <c:axId val="46029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600000"/>
          <a:lstStyle/>
          <a:p>
            <a:pPr>
              <a:defRPr/>
            </a:pPr>
            <a:endParaRPr lang="en-US"/>
          </a:p>
        </c:txPr>
        <c:crossAx val="460297792"/>
        <c:crosses val="autoZero"/>
        <c:auto val="0"/>
        <c:lblAlgn val="ctr"/>
        <c:lblOffset val="100"/>
        <c:tickLblSkip val="1"/>
        <c:noMultiLvlLbl val="0"/>
      </c:catAx>
      <c:valAx>
        <c:axId val="460297792"/>
        <c:scaling>
          <c:orientation val="minMax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crossAx val="46029700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10212328100026931"/>
          <c:y val="4.4984078121091085E-2"/>
          <c:w val="0.17661177063015723"/>
          <c:h val="0.1760635417954954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243851057806948E-2"/>
          <c:y val="3.9576073759016776E-2"/>
          <c:w val="0.9287096719446235"/>
          <c:h val="0.88297479115842392"/>
        </c:manualLayout>
      </c:layout>
      <c:lineChart>
        <c:grouping val="standard"/>
        <c:varyColors val="0"/>
        <c:ser>
          <c:idx val="1"/>
          <c:order val="0"/>
          <c:tx>
            <c:strRef>
              <c:f>Sheet1!$M$1</c:f>
              <c:strCache>
                <c:ptCount val="1"/>
                <c:pt idx="0">
                  <c:v>Percent Right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Sheet1!$A$2:$A$122</c:f>
              <c:numCache>
                <c:formatCode>General</c:formatCode>
                <c:ptCount val="121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  <c:pt idx="109">
                  <c:v>1999</c:v>
                </c:pt>
                <c:pt idx="110">
                  <c:v>2000</c:v>
                </c:pt>
                <c:pt idx="111">
                  <c:v>2001</c:v>
                </c:pt>
                <c:pt idx="112">
                  <c:v>2002</c:v>
                </c:pt>
                <c:pt idx="113">
                  <c:v>2003</c:v>
                </c:pt>
                <c:pt idx="114">
                  <c:v>2004</c:v>
                </c:pt>
                <c:pt idx="115">
                  <c:v>2005</c:v>
                </c:pt>
                <c:pt idx="116">
                  <c:v>2006</c:v>
                </c:pt>
                <c:pt idx="117">
                  <c:v>2007</c:v>
                </c:pt>
                <c:pt idx="118">
                  <c:v>2008</c:v>
                </c:pt>
                <c:pt idx="119">
                  <c:v>2009</c:v>
                </c:pt>
                <c:pt idx="120">
                  <c:v>2010</c:v>
                </c:pt>
              </c:numCache>
            </c:numRef>
          </c:cat>
          <c:val>
            <c:numRef>
              <c:f>Sheet1!$M$2:$M$122</c:f>
              <c:numCache>
                <c:formatCode>General</c:formatCode>
                <c:ptCount val="121"/>
                <c:pt idx="0">
                  <c:v>7.3126142595978062E-3</c:v>
                </c:pt>
                <c:pt idx="1">
                  <c:v>1.6339869281045752E-3</c:v>
                </c:pt>
                <c:pt idx="2">
                  <c:v>7.0546737213403876E-3</c:v>
                </c:pt>
                <c:pt idx="3">
                  <c:v>5.6497175141242938E-3</c:v>
                </c:pt>
                <c:pt idx="4">
                  <c:v>8.6455331412103754E-3</c:v>
                </c:pt>
                <c:pt idx="5">
                  <c:v>1.2531328320802004E-2</c:v>
                </c:pt>
                <c:pt idx="6">
                  <c:v>0</c:v>
                </c:pt>
                <c:pt idx="7">
                  <c:v>2.5906735751295338E-3</c:v>
                </c:pt>
                <c:pt idx="8">
                  <c:v>2.9325513196480938E-3</c:v>
                </c:pt>
                <c:pt idx="9">
                  <c:v>1.364256480218281E-3</c:v>
                </c:pt>
                <c:pt idx="10">
                  <c:v>3.0674846625766872E-3</c:v>
                </c:pt>
                <c:pt idx="11">
                  <c:v>1.652892561983471E-3</c:v>
                </c:pt>
                <c:pt idx="12">
                  <c:v>1.718213058419244E-3</c:v>
                </c:pt>
                <c:pt idx="13">
                  <c:v>2.0283975659229209E-3</c:v>
                </c:pt>
                <c:pt idx="14">
                  <c:v>5.1216389244558257E-3</c:v>
                </c:pt>
                <c:pt idx="15">
                  <c:v>0</c:v>
                </c:pt>
                <c:pt idx="16">
                  <c:v>1.3037809647979139E-3</c:v>
                </c:pt>
                <c:pt idx="17">
                  <c:v>0</c:v>
                </c:pt>
                <c:pt idx="18">
                  <c:v>1.2594458438287153E-3</c:v>
                </c:pt>
                <c:pt idx="19">
                  <c:v>0</c:v>
                </c:pt>
                <c:pt idx="20">
                  <c:v>1.0515247108307045E-3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4.9261083743842365E-3</c:v>
                </c:pt>
                <c:pt idx="35">
                  <c:v>2.3668639053254438E-3</c:v>
                </c:pt>
                <c:pt idx="36">
                  <c:v>0</c:v>
                </c:pt>
                <c:pt idx="37">
                  <c:v>0</c:v>
                </c:pt>
                <c:pt idx="38">
                  <c:v>5.905511811023622E-3</c:v>
                </c:pt>
                <c:pt idx="39">
                  <c:v>1.7391304347826088E-3</c:v>
                </c:pt>
                <c:pt idx="40">
                  <c:v>1.3966480446927375E-3</c:v>
                </c:pt>
                <c:pt idx="41">
                  <c:v>8.152173913043478E-3</c:v>
                </c:pt>
                <c:pt idx="42">
                  <c:v>3.003003003003003E-3</c:v>
                </c:pt>
                <c:pt idx="43">
                  <c:v>2.5873221216041399E-3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9.9206349206349201E-4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1.1834319526627219E-3</c:v>
                </c:pt>
                <c:pt idx="61">
                  <c:v>1.8050541516245488E-3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1.3106159895150721E-3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1.1074197120708748E-3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1.8587360594795538E-3</c:v>
                </c:pt>
                <c:pt idx="78">
                  <c:v>0</c:v>
                </c:pt>
                <c:pt idx="79">
                  <c:v>1.0775862068965517E-3</c:v>
                </c:pt>
                <c:pt idx="80">
                  <c:v>4.224757076468103E-4</c:v>
                </c:pt>
                <c:pt idx="81">
                  <c:v>0</c:v>
                </c:pt>
                <c:pt idx="82">
                  <c:v>4.2553191489361703E-3</c:v>
                </c:pt>
                <c:pt idx="83">
                  <c:v>0</c:v>
                </c:pt>
                <c:pt idx="84">
                  <c:v>1.7006802721088435E-3</c:v>
                </c:pt>
                <c:pt idx="85">
                  <c:v>6.5963060686015829E-4</c:v>
                </c:pt>
                <c:pt idx="86">
                  <c:v>1.1841326228537595E-3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2.8790786948176585E-3</c:v>
                </c:pt>
                <c:pt idx="91">
                  <c:v>3.0959752321981426E-3</c:v>
                </c:pt>
                <c:pt idx="92">
                  <c:v>2.0876826722338203E-3</c:v>
                </c:pt>
                <c:pt idx="93">
                  <c:v>0</c:v>
                </c:pt>
                <c:pt idx="94">
                  <c:v>0</c:v>
                </c:pt>
                <c:pt idx="95">
                  <c:v>1.1235955056179776E-3</c:v>
                </c:pt>
                <c:pt idx="96">
                  <c:v>2.0876826722338203E-3</c:v>
                </c:pt>
                <c:pt idx="97">
                  <c:v>1.1415525114155251E-3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1.092896174863388E-3</c:v>
                </c:pt>
                <c:pt idx="102">
                  <c:v>1.0615711252653928E-3</c:v>
                </c:pt>
                <c:pt idx="103">
                  <c:v>0</c:v>
                </c:pt>
                <c:pt idx="104">
                  <c:v>2.0682523267838678E-3</c:v>
                </c:pt>
                <c:pt idx="105">
                  <c:v>1.6116035455278001E-3</c:v>
                </c:pt>
                <c:pt idx="106">
                  <c:v>1.3477088948787063E-3</c:v>
                </c:pt>
                <c:pt idx="107">
                  <c:v>2.3364485981308409E-3</c:v>
                </c:pt>
                <c:pt idx="108">
                  <c:v>3.472222222222222E-3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1.9723865877712033E-3</c:v>
                </c:pt>
                <c:pt idx="113">
                  <c:v>4.1753653444676405E-3</c:v>
                </c:pt>
                <c:pt idx="114">
                  <c:v>1.0526315789473684E-3</c:v>
                </c:pt>
                <c:pt idx="115">
                  <c:v>5.1020408163265302E-3</c:v>
                </c:pt>
                <c:pt idx="116">
                  <c:v>2.0512820512820513E-3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1.2828736369467607E-3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764568"/>
        <c:axId val="457766920"/>
      </c:lineChart>
      <c:catAx>
        <c:axId val="457764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600000"/>
          <a:lstStyle/>
          <a:p>
            <a:pPr>
              <a:defRPr/>
            </a:pPr>
            <a:endParaRPr lang="en-US"/>
          </a:p>
        </c:txPr>
        <c:crossAx val="457766920"/>
        <c:crosses val="autoZero"/>
        <c:auto val="0"/>
        <c:lblAlgn val="ctr"/>
        <c:lblOffset val="100"/>
        <c:tickLblSkip val="1"/>
        <c:noMultiLvlLbl val="0"/>
      </c:catAx>
      <c:valAx>
        <c:axId val="457766920"/>
        <c:scaling>
          <c:orientation val="minMax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crossAx val="4577645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4.279809795054848E-2"/>
          <c:y val="4.4984078121091085E-2"/>
          <c:w val="0.2127329827230586"/>
          <c:h val="4.207775075236014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243851057806948E-2"/>
          <c:y val="3.9576073759016776E-2"/>
          <c:w val="0.9287096719446235"/>
          <c:h val="0.88297479115842392"/>
        </c:manualLayout>
      </c:layout>
      <c:lineChart>
        <c:grouping val="standard"/>
        <c:varyColors val="0"/>
        <c:ser>
          <c:idx val="1"/>
          <c:order val="0"/>
          <c:tx>
            <c:strRef>
              <c:f>Sheet1!$N$1</c:f>
              <c:strCache>
                <c:ptCount val="1"/>
                <c:pt idx="0">
                  <c:v>Percent Left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Sheet1!$A$2:$A$122</c:f>
              <c:numCache>
                <c:formatCode>General</c:formatCode>
                <c:ptCount val="121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  <c:pt idx="109">
                  <c:v>1999</c:v>
                </c:pt>
                <c:pt idx="110">
                  <c:v>2000</c:v>
                </c:pt>
                <c:pt idx="111">
                  <c:v>2001</c:v>
                </c:pt>
                <c:pt idx="112">
                  <c:v>2002</c:v>
                </c:pt>
                <c:pt idx="113">
                  <c:v>2003</c:v>
                </c:pt>
                <c:pt idx="114">
                  <c:v>2004</c:v>
                </c:pt>
                <c:pt idx="115">
                  <c:v>2005</c:v>
                </c:pt>
                <c:pt idx="116">
                  <c:v>2006</c:v>
                </c:pt>
                <c:pt idx="117">
                  <c:v>2007</c:v>
                </c:pt>
                <c:pt idx="118">
                  <c:v>2008</c:v>
                </c:pt>
                <c:pt idx="119">
                  <c:v>2009</c:v>
                </c:pt>
                <c:pt idx="120">
                  <c:v>2010</c:v>
                </c:pt>
              </c:numCache>
            </c:numRef>
          </c:cat>
          <c:val>
            <c:numRef>
              <c:f>Sheet1!$N$2:$N$122</c:f>
              <c:numCache>
                <c:formatCode>General</c:formatCode>
                <c:ptCount val="121"/>
                <c:pt idx="0">
                  <c:v>1.8281535648994515E-3</c:v>
                </c:pt>
                <c:pt idx="1">
                  <c:v>1.6339869281045752E-3</c:v>
                </c:pt>
                <c:pt idx="2">
                  <c:v>7.0546737213403876E-3</c:v>
                </c:pt>
                <c:pt idx="3">
                  <c:v>2.8248587570621469E-3</c:v>
                </c:pt>
                <c:pt idx="4">
                  <c:v>8.6455331412103754E-3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3.0674846625766872E-3</c:v>
                </c:pt>
                <c:pt idx="11">
                  <c:v>0</c:v>
                </c:pt>
                <c:pt idx="12">
                  <c:v>1.718213058419244E-3</c:v>
                </c:pt>
                <c:pt idx="13">
                  <c:v>0</c:v>
                </c:pt>
                <c:pt idx="14">
                  <c:v>1.2804097311139564E-3</c:v>
                </c:pt>
                <c:pt idx="15">
                  <c:v>5.2980132450331126E-3</c:v>
                </c:pt>
                <c:pt idx="16">
                  <c:v>0</c:v>
                </c:pt>
                <c:pt idx="17">
                  <c:v>2.5706940874035988E-3</c:v>
                </c:pt>
                <c:pt idx="18">
                  <c:v>0</c:v>
                </c:pt>
                <c:pt idx="19">
                  <c:v>1.2062726176115801E-3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4.7449584816132862E-3</c:v>
                </c:pt>
                <c:pt idx="25">
                  <c:v>0</c:v>
                </c:pt>
                <c:pt idx="26">
                  <c:v>2.509410288582183E-3</c:v>
                </c:pt>
                <c:pt idx="27">
                  <c:v>1.0582010582010583E-3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1.968503937007874E-3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1.5015015015015015E-3</c:v>
                </c:pt>
                <c:pt idx="43">
                  <c:v>1.29366106080207E-3</c:v>
                </c:pt>
                <c:pt idx="44">
                  <c:v>2.5806451612903226E-3</c:v>
                </c:pt>
                <c:pt idx="45">
                  <c:v>5.0352467270896274E-3</c:v>
                </c:pt>
                <c:pt idx="46">
                  <c:v>5.1347881899871627E-3</c:v>
                </c:pt>
                <c:pt idx="47">
                  <c:v>5.7526366251198467E-3</c:v>
                </c:pt>
                <c:pt idx="48">
                  <c:v>4.4682752457551383E-3</c:v>
                </c:pt>
                <c:pt idx="49">
                  <c:v>0</c:v>
                </c:pt>
                <c:pt idx="50">
                  <c:v>1.1409013120365088E-3</c:v>
                </c:pt>
                <c:pt idx="51">
                  <c:v>0</c:v>
                </c:pt>
                <c:pt idx="52">
                  <c:v>0</c:v>
                </c:pt>
                <c:pt idx="53">
                  <c:v>4.4052863436123352E-3</c:v>
                </c:pt>
                <c:pt idx="54">
                  <c:v>0</c:v>
                </c:pt>
                <c:pt idx="55">
                  <c:v>1.0917030567685589E-3</c:v>
                </c:pt>
                <c:pt idx="56">
                  <c:v>1.277139208173691E-3</c:v>
                </c:pt>
                <c:pt idx="57">
                  <c:v>0</c:v>
                </c:pt>
                <c:pt idx="58">
                  <c:v>0</c:v>
                </c:pt>
                <c:pt idx="59">
                  <c:v>2.7285129604365621E-3</c:v>
                </c:pt>
                <c:pt idx="60">
                  <c:v>2.3668639053254438E-3</c:v>
                </c:pt>
                <c:pt idx="61">
                  <c:v>3.6101083032490976E-3</c:v>
                </c:pt>
                <c:pt idx="62">
                  <c:v>0</c:v>
                </c:pt>
                <c:pt idx="63">
                  <c:v>0</c:v>
                </c:pt>
                <c:pt idx="64">
                  <c:v>1.6366612111292963E-3</c:v>
                </c:pt>
                <c:pt idx="65">
                  <c:v>0</c:v>
                </c:pt>
                <c:pt idx="66">
                  <c:v>0</c:v>
                </c:pt>
                <c:pt idx="67">
                  <c:v>1.0183299389002036E-3</c:v>
                </c:pt>
                <c:pt idx="68">
                  <c:v>1.3106159895150721E-3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8.7260034904013961E-3</c:v>
                </c:pt>
                <c:pt idx="74">
                  <c:v>1.288659793814433E-3</c:v>
                </c:pt>
                <c:pt idx="75">
                  <c:v>0</c:v>
                </c:pt>
                <c:pt idx="76">
                  <c:v>0</c:v>
                </c:pt>
                <c:pt idx="77">
                  <c:v>3.7174721189591076E-3</c:v>
                </c:pt>
                <c:pt idx="78">
                  <c:v>0</c:v>
                </c:pt>
                <c:pt idx="79">
                  <c:v>0</c:v>
                </c:pt>
                <c:pt idx="80">
                  <c:v>8.449514152936206E-4</c:v>
                </c:pt>
                <c:pt idx="81">
                  <c:v>1.0224948875255625E-3</c:v>
                </c:pt>
                <c:pt idx="82">
                  <c:v>1.0638297872340426E-3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1.5515903801396431E-3</c:v>
                </c:pt>
                <c:pt idx="88">
                  <c:v>1.2033694344163659E-3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1.1235955056179776E-3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1.0718113612004287E-3</c:v>
                </c:pt>
                <c:pt idx="101">
                  <c:v>1.092896174863388E-3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8.0580177276390005E-4</c:v>
                </c:pt>
                <c:pt idx="106">
                  <c:v>1.3477088948787063E-3</c:v>
                </c:pt>
                <c:pt idx="107">
                  <c:v>0</c:v>
                </c:pt>
                <c:pt idx="108">
                  <c:v>0</c:v>
                </c:pt>
                <c:pt idx="109">
                  <c:v>1.0548523206751054E-3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2.4390243902439024E-3</c:v>
                </c:pt>
                <c:pt idx="119">
                  <c:v>1.7462165308498253E-3</c:v>
                </c:pt>
                <c:pt idx="120">
                  <c:v>1.9243104554201411E-3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766136"/>
        <c:axId val="457768096"/>
      </c:lineChart>
      <c:catAx>
        <c:axId val="45776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600000"/>
          <a:lstStyle/>
          <a:p>
            <a:pPr>
              <a:defRPr/>
            </a:pPr>
            <a:endParaRPr lang="en-US"/>
          </a:p>
        </c:txPr>
        <c:crossAx val="457768096"/>
        <c:crosses val="autoZero"/>
        <c:auto val="0"/>
        <c:lblAlgn val="ctr"/>
        <c:lblOffset val="100"/>
        <c:tickLblSkip val="1"/>
        <c:noMultiLvlLbl val="0"/>
      </c:catAx>
      <c:valAx>
        <c:axId val="457768096"/>
        <c:scaling>
          <c:orientation val="minMax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crossAx val="45776613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4.279809795054848E-2"/>
          <c:y val="4.4984078121091085E-2"/>
          <c:w val="0.1175755058931628"/>
          <c:h val="4.207775075236014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243851057806948E-2"/>
          <c:y val="3.9576073759016776E-2"/>
          <c:w val="0.9287096719446235"/>
          <c:h val="0.88297479115842392"/>
        </c:manualLayout>
      </c:layout>
      <c:lineChart>
        <c:grouping val="standard"/>
        <c:varyColors val="0"/>
        <c:ser>
          <c:idx val="1"/>
          <c:order val="0"/>
          <c:tx>
            <c:strRef>
              <c:f>Sheet1!$O$1</c:f>
              <c:strCache>
                <c:ptCount val="1"/>
                <c:pt idx="0">
                  <c:v>Percent Capitalist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Sheet1!$A$2:$A$122</c:f>
              <c:numCache>
                <c:formatCode>General</c:formatCode>
                <c:ptCount val="121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  <c:pt idx="109">
                  <c:v>1999</c:v>
                </c:pt>
                <c:pt idx="110">
                  <c:v>2000</c:v>
                </c:pt>
                <c:pt idx="111">
                  <c:v>2001</c:v>
                </c:pt>
                <c:pt idx="112">
                  <c:v>2002</c:v>
                </c:pt>
                <c:pt idx="113">
                  <c:v>2003</c:v>
                </c:pt>
                <c:pt idx="114">
                  <c:v>2004</c:v>
                </c:pt>
                <c:pt idx="115">
                  <c:v>2005</c:v>
                </c:pt>
                <c:pt idx="116">
                  <c:v>2006</c:v>
                </c:pt>
                <c:pt idx="117">
                  <c:v>2007</c:v>
                </c:pt>
                <c:pt idx="118">
                  <c:v>2008</c:v>
                </c:pt>
                <c:pt idx="119">
                  <c:v>2009</c:v>
                </c:pt>
                <c:pt idx="120">
                  <c:v>2010</c:v>
                </c:pt>
              </c:numCache>
            </c:numRef>
          </c:cat>
          <c:val>
            <c:numRef>
              <c:f>Sheet1!$O$2:$O$122</c:f>
              <c:numCache>
                <c:formatCode>General</c:formatCode>
                <c:ptCount val="121"/>
                <c:pt idx="0">
                  <c:v>7.3126142595978062E-3</c:v>
                </c:pt>
                <c:pt idx="1">
                  <c:v>6.5359477124183009E-3</c:v>
                </c:pt>
                <c:pt idx="2">
                  <c:v>5.2910052910052907E-3</c:v>
                </c:pt>
                <c:pt idx="3">
                  <c:v>5.6497175141242938E-3</c:v>
                </c:pt>
                <c:pt idx="4">
                  <c:v>2.881844380403458E-3</c:v>
                </c:pt>
                <c:pt idx="5">
                  <c:v>5.0125313283208017E-3</c:v>
                </c:pt>
                <c:pt idx="6">
                  <c:v>5.434782608695652E-3</c:v>
                </c:pt>
                <c:pt idx="7">
                  <c:v>1.2953367875647669E-3</c:v>
                </c:pt>
                <c:pt idx="8">
                  <c:v>4.3988269794721412E-3</c:v>
                </c:pt>
                <c:pt idx="9">
                  <c:v>0</c:v>
                </c:pt>
                <c:pt idx="10">
                  <c:v>1.5337423312883436E-3</c:v>
                </c:pt>
                <c:pt idx="11">
                  <c:v>3.3057851239669421E-3</c:v>
                </c:pt>
                <c:pt idx="12">
                  <c:v>6.8728522336769758E-3</c:v>
                </c:pt>
                <c:pt idx="13">
                  <c:v>8.1135902636916835E-3</c:v>
                </c:pt>
                <c:pt idx="14">
                  <c:v>2.5608194622279128E-3</c:v>
                </c:pt>
                <c:pt idx="15">
                  <c:v>3.9735099337748344E-3</c:v>
                </c:pt>
                <c:pt idx="16">
                  <c:v>3.9113428943937422E-3</c:v>
                </c:pt>
                <c:pt idx="17">
                  <c:v>8.9974293059125968E-3</c:v>
                </c:pt>
                <c:pt idx="18">
                  <c:v>1.2594458438287153E-3</c:v>
                </c:pt>
                <c:pt idx="19">
                  <c:v>9.6501809408926411E-3</c:v>
                </c:pt>
                <c:pt idx="20">
                  <c:v>1.0515247108307045E-3</c:v>
                </c:pt>
                <c:pt idx="21">
                  <c:v>3.2786885245901639E-3</c:v>
                </c:pt>
                <c:pt idx="22">
                  <c:v>3.6855036855036856E-3</c:v>
                </c:pt>
                <c:pt idx="23">
                  <c:v>3.1779661016949155E-3</c:v>
                </c:pt>
                <c:pt idx="24">
                  <c:v>1.1862396204033216E-3</c:v>
                </c:pt>
                <c:pt idx="25">
                  <c:v>0</c:v>
                </c:pt>
                <c:pt idx="26">
                  <c:v>0</c:v>
                </c:pt>
                <c:pt idx="27">
                  <c:v>1.0582010582010583E-3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2.2779043280182231E-3</c:v>
                </c:pt>
                <c:pt idx="33">
                  <c:v>2.2099447513812156E-3</c:v>
                </c:pt>
                <c:pt idx="34">
                  <c:v>2.4630541871921183E-3</c:v>
                </c:pt>
                <c:pt idx="35">
                  <c:v>0</c:v>
                </c:pt>
                <c:pt idx="36">
                  <c:v>2.229654403567447E-3</c:v>
                </c:pt>
                <c:pt idx="37">
                  <c:v>1.1273957158962795E-3</c:v>
                </c:pt>
                <c:pt idx="38">
                  <c:v>3.937007874015748E-3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1.5015015015015015E-3</c:v>
                </c:pt>
                <c:pt idx="43">
                  <c:v>0</c:v>
                </c:pt>
                <c:pt idx="44">
                  <c:v>1.2903225806451613E-3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8.9365504915102768E-4</c:v>
                </c:pt>
                <c:pt idx="49">
                  <c:v>9.9206349206349201E-4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3.5502958579881655E-3</c:v>
                </c:pt>
                <c:pt idx="61">
                  <c:v>0</c:v>
                </c:pt>
                <c:pt idx="62">
                  <c:v>0</c:v>
                </c:pt>
                <c:pt idx="63">
                  <c:v>1.0787486515641855E-3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1.8587360594795538E-3</c:v>
                </c:pt>
                <c:pt idx="78">
                  <c:v>0</c:v>
                </c:pt>
                <c:pt idx="79">
                  <c:v>0</c:v>
                </c:pt>
                <c:pt idx="80">
                  <c:v>8.449514152936206E-4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1.7006802721088435E-3</c:v>
                </c:pt>
                <c:pt idx="85">
                  <c:v>6.5963060686015829E-4</c:v>
                </c:pt>
                <c:pt idx="86">
                  <c:v>5.9206631142687976E-4</c:v>
                </c:pt>
                <c:pt idx="87">
                  <c:v>7.7579519006982156E-4</c:v>
                </c:pt>
                <c:pt idx="88">
                  <c:v>1.2033694344163659E-3</c:v>
                </c:pt>
                <c:pt idx="89">
                  <c:v>1.0649627263045794E-3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1.0460251046025104E-3</c:v>
                </c:pt>
                <c:pt idx="100">
                  <c:v>2.1436227224008574E-3</c:v>
                </c:pt>
                <c:pt idx="101">
                  <c:v>2.185792349726776E-3</c:v>
                </c:pt>
                <c:pt idx="102">
                  <c:v>3.1847133757961785E-3</c:v>
                </c:pt>
                <c:pt idx="103">
                  <c:v>0</c:v>
                </c:pt>
                <c:pt idx="104">
                  <c:v>0</c:v>
                </c:pt>
                <c:pt idx="105">
                  <c:v>8.0580177276390005E-4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2.0876826722338203E-3</c:v>
                </c:pt>
                <c:pt idx="112">
                  <c:v>1.9723865877712033E-3</c:v>
                </c:pt>
                <c:pt idx="113">
                  <c:v>1.0438413361169101E-3</c:v>
                </c:pt>
                <c:pt idx="114">
                  <c:v>0</c:v>
                </c:pt>
                <c:pt idx="115">
                  <c:v>1.0204081632653062E-3</c:v>
                </c:pt>
                <c:pt idx="116">
                  <c:v>0</c:v>
                </c:pt>
                <c:pt idx="117">
                  <c:v>0</c:v>
                </c:pt>
                <c:pt idx="118">
                  <c:v>2.4390243902439024E-3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769272"/>
        <c:axId val="457769664"/>
      </c:lineChart>
      <c:catAx>
        <c:axId val="457769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600000"/>
          <a:lstStyle/>
          <a:p>
            <a:pPr>
              <a:defRPr/>
            </a:pPr>
            <a:endParaRPr lang="en-US"/>
          </a:p>
        </c:txPr>
        <c:crossAx val="457769664"/>
        <c:crosses val="autoZero"/>
        <c:auto val="0"/>
        <c:lblAlgn val="ctr"/>
        <c:lblOffset val="100"/>
        <c:tickLblSkip val="1"/>
        <c:noMultiLvlLbl val="0"/>
      </c:catAx>
      <c:valAx>
        <c:axId val="457769664"/>
        <c:scaling>
          <c:orientation val="minMax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crossAx val="45776927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4.279809795054848E-2"/>
          <c:y val="4.4984078121091085E-2"/>
          <c:w val="0.2127329827230586"/>
          <c:h val="4.207775075236014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243851057806948E-2"/>
          <c:y val="3.9576073759016776E-2"/>
          <c:w val="0.9287096719446235"/>
          <c:h val="0.88297479115842392"/>
        </c:manualLayout>
      </c:layout>
      <c:lineChart>
        <c:grouping val="standard"/>
        <c:varyColors val="0"/>
        <c:ser>
          <c:idx val="1"/>
          <c:order val="0"/>
          <c:tx>
            <c:strRef>
              <c:f>Sheet1!$Q$1</c:f>
              <c:strCache>
                <c:ptCount val="1"/>
                <c:pt idx="0">
                  <c:v>Percent Government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Sheet1!$A$2:$A$122</c:f>
              <c:numCache>
                <c:formatCode>General</c:formatCode>
                <c:ptCount val="121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  <c:pt idx="109">
                  <c:v>1999</c:v>
                </c:pt>
                <c:pt idx="110">
                  <c:v>2000</c:v>
                </c:pt>
                <c:pt idx="111">
                  <c:v>2001</c:v>
                </c:pt>
                <c:pt idx="112">
                  <c:v>2002</c:v>
                </c:pt>
                <c:pt idx="113">
                  <c:v>2003</c:v>
                </c:pt>
                <c:pt idx="114">
                  <c:v>2004</c:v>
                </c:pt>
                <c:pt idx="115">
                  <c:v>2005</c:v>
                </c:pt>
                <c:pt idx="116">
                  <c:v>2006</c:v>
                </c:pt>
                <c:pt idx="117">
                  <c:v>2007</c:v>
                </c:pt>
                <c:pt idx="118">
                  <c:v>2008</c:v>
                </c:pt>
                <c:pt idx="119">
                  <c:v>2009</c:v>
                </c:pt>
                <c:pt idx="120">
                  <c:v>2010</c:v>
                </c:pt>
              </c:numCache>
            </c:numRef>
          </c:cat>
          <c:val>
            <c:numRef>
              <c:f>Sheet1!$Q$2:$Q$122</c:f>
              <c:numCache>
                <c:formatCode>General</c:formatCode>
                <c:ptCount val="121"/>
                <c:pt idx="0">
                  <c:v>1.8281535648994515E-3</c:v>
                </c:pt>
                <c:pt idx="1">
                  <c:v>4.9019607843137254E-3</c:v>
                </c:pt>
                <c:pt idx="2">
                  <c:v>0</c:v>
                </c:pt>
                <c:pt idx="3">
                  <c:v>5.6497175141242938E-3</c:v>
                </c:pt>
                <c:pt idx="4">
                  <c:v>2.881844380403458E-3</c:v>
                </c:pt>
                <c:pt idx="5">
                  <c:v>2.5062656641604009E-3</c:v>
                </c:pt>
                <c:pt idx="6">
                  <c:v>0</c:v>
                </c:pt>
                <c:pt idx="7">
                  <c:v>3.8860103626943004E-3</c:v>
                </c:pt>
                <c:pt idx="8">
                  <c:v>0</c:v>
                </c:pt>
                <c:pt idx="9">
                  <c:v>1.364256480218281E-3</c:v>
                </c:pt>
                <c:pt idx="10">
                  <c:v>3.0674846625766872E-3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1.2804097311139564E-3</c:v>
                </c:pt>
                <c:pt idx="15">
                  <c:v>1.3245033112582781E-3</c:v>
                </c:pt>
                <c:pt idx="16">
                  <c:v>1.3037809647979139E-3</c:v>
                </c:pt>
                <c:pt idx="17">
                  <c:v>3.8560411311053984E-3</c:v>
                </c:pt>
                <c:pt idx="18">
                  <c:v>5.0377833753148613E-3</c:v>
                </c:pt>
                <c:pt idx="19">
                  <c:v>4.8250904704463205E-3</c:v>
                </c:pt>
                <c:pt idx="20">
                  <c:v>0</c:v>
                </c:pt>
                <c:pt idx="21">
                  <c:v>1.092896174863388E-3</c:v>
                </c:pt>
                <c:pt idx="22">
                  <c:v>0</c:v>
                </c:pt>
                <c:pt idx="23">
                  <c:v>1.0593220338983051E-3</c:v>
                </c:pt>
                <c:pt idx="24">
                  <c:v>0</c:v>
                </c:pt>
                <c:pt idx="25">
                  <c:v>1.3440860215053765E-3</c:v>
                </c:pt>
                <c:pt idx="26">
                  <c:v>1.2547051442910915E-3</c:v>
                </c:pt>
                <c:pt idx="27">
                  <c:v>1.0582010582010583E-3</c:v>
                </c:pt>
                <c:pt idx="28">
                  <c:v>0</c:v>
                </c:pt>
                <c:pt idx="29">
                  <c:v>0</c:v>
                </c:pt>
                <c:pt idx="30">
                  <c:v>1.9417475728155339E-3</c:v>
                </c:pt>
                <c:pt idx="31">
                  <c:v>2.5510204081632651E-3</c:v>
                </c:pt>
                <c:pt idx="32">
                  <c:v>0</c:v>
                </c:pt>
                <c:pt idx="33">
                  <c:v>2.2099447513812156E-3</c:v>
                </c:pt>
                <c:pt idx="34">
                  <c:v>0</c:v>
                </c:pt>
                <c:pt idx="35">
                  <c:v>1.1834319526627219E-3</c:v>
                </c:pt>
                <c:pt idx="36">
                  <c:v>3.3444816053511705E-3</c:v>
                </c:pt>
                <c:pt idx="37">
                  <c:v>1.1273957158962795E-3</c:v>
                </c:pt>
                <c:pt idx="38">
                  <c:v>3.937007874015748E-3</c:v>
                </c:pt>
                <c:pt idx="39">
                  <c:v>0</c:v>
                </c:pt>
                <c:pt idx="40">
                  <c:v>0</c:v>
                </c:pt>
                <c:pt idx="41">
                  <c:v>2.717391304347826E-3</c:v>
                </c:pt>
                <c:pt idx="42">
                  <c:v>0</c:v>
                </c:pt>
                <c:pt idx="43">
                  <c:v>1.29366106080207E-3</c:v>
                </c:pt>
                <c:pt idx="44">
                  <c:v>1.2903225806451613E-3</c:v>
                </c:pt>
                <c:pt idx="45">
                  <c:v>1.0070493454179255E-3</c:v>
                </c:pt>
                <c:pt idx="46">
                  <c:v>1.2836970474967907E-3</c:v>
                </c:pt>
                <c:pt idx="47">
                  <c:v>1.9175455417066154E-3</c:v>
                </c:pt>
                <c:pt idx="48">
                  <c:v>8.9365504915102768E-4</c:v>
                </c:pt>
                <c:pt idx="49">
                  <c:v>9.9206349206349201E-4</c:v>
                </c:pt>
                <c:pt idx="50">
                  <c:v>0</c:v>
                </c:pt>
                <c:pt idx="51">
                  <c:v>2.4509803921568627E-3</c:v>
                </c:pt>
                <c:pt idx="52">
                  <c:v>2.8735632183908046E-3</c:v>
                </c:pt>
                <c:pt idx="53">
                  <c:v>4.4052863436123352E-3</c:v>
                </c:pt>
                <c:pt idx="54">
                  <c:v>0</c:v>
                </c:pt>
                <c:pt idx="55">
                  <c:v>0</c:v>
                </c:pt>
                <c:pt idx="56">
                  <c:v>1.277139208173691E-3</c:v>
                </c:pt>
                <c:pt idx="57">
                  <c:v>1.3774104683195593E-3</c:v>
                </c:pt>
                <c:pt idx="58">
                  <c:v>1.4005602240896359E-3</c:v>
                </c:pt>
                <c:pt idx="59">
                  <c:v>0</c:v>
                </c:pt>
                <c:pt idx="60">
                  <c:v>2.3668639053254438E-3</c:v>
                </c:pt>
                <c:pt idx="61">
                  <c:v>1.8050541516245488E-3</c:v>
                </c:pt>
                <c:pt idx="62">
                  <c:v>1.4367816091954023E-3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9.7370983446932818E-4</c:v>
                </c:pt>
                <c:pt idx="67">
                  <c:v>2.0366598778004071E-3</c:v>
                </c:pt>
                <c:pt idx="68">
                  <c:v>0</c:v>
                </c:pt>
                <c:pt idx="69">
                  <c:v>0</c:v>
                </c:pt>
                <c:pt idx="70">
                  <c:v>1.0869565217391304E-3</c:v>
                </c:pt>
                <c:pt idx="71">
                  <c:v>0</c:v>
                </c:pt>
                <c:pt idx="72">
                  <c:v>2.2148394241417496E-3</c:v>
                </c:pt>
                <c:pt idx="73">
                  <c:v>5.235602094240838E-3</c:v>
                </c:pt>
                <c:pt idx="74">
                  <c:v>0</c:v>
                </c:pt>
                <c:pt idx="75">
                  <c:v>1.0683760683760685E-3</c:v>
                </c:pt>
                <c:pt idx="76">
                  <c:v>1.145475372279496E-3</c:v>
                </c:pt>
                <c:pt idx="77">
                  <c:v>0</c:v>
                </c:pt>
                <c:pt idx="78">
                  <c:v>1.0706638115631692E-3</c:v>
                </c:pt>
                <c:pt idx="79">
                  <c:v>0</c:v>
                </c:pt>
                <c:pt idx="80">
                  <c:v>4.224757076468103E-4</c:v>
                </c:pt>
                <c:pt idx="81">
                  <c:v>0</c:v>
                </c:pt>
                <c:pt idx="82">
                  <c:v>1.0638297872340426E-3</c:v>
                </c:pt>
                <c:pt idx="83">
                  <c:v>1.4662756598240469E-3</c:v>
                </c:pt>
                <c:pt idx="84">
                  <c:v>0</c:v>
                </c:pt>
                <c:pt idx="85">
                  <c:v>2.6385224274406332E-3</c:v>
                </c:pt>
                <c:pt idx="86">
                  <c:v>1.7761989342806395E-3</c:v>
                </c:pt>
                <c:pt idx="87">
                  <c:v>2.3273855702094647E-3</c:v>
                </c:pt>
                <c:pt idx="88">
                  <c:v>0</c:v>
                </c:pt>
                <c:pt idx="89">
                  <c:v>1.0649627263045794E-3</c:v>
                </c:pt>
                <c:pt idx="90">
                  <c:v>9.5969289827255275E-4</c:v>
                </c:pt>
                <c:pt idx="91">
                  <c:v>1.0319917440660474E-3</c:v>
                </c:pt>
                <c:pt idx="92">
                  <c:v>0</c:v>
                </c:pt>
                <c:pt idx="93">
                  <c:v>0</c:v>
                </c:pt>
                <c:pt idx="94">
                  <c:v>1.0070493454179255E-3</c:v>
                </c:pt>
                <c:pt idx="95">
                  <c:v>0</c:v>
                </c:pt>
                <c:pt idx="96">
                  <c:v>0</c:v>
                </c:pt>
                <c:pt idx="97">
                  <c:v>3.4246575342465752E-3</c:v>
                </c:pt>
                <c:pt idx="98">
                  <c:v>0</c:v>
                </c:pt>
                <c:pt idx="99">
                  <c:v>1.0460251046025104E-3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6.2047569803516025E-3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9.7465886939571145E-4</c:v>
                </c:pt>
                <c:pt idx="111">
                  <c:v>0</c:v>
                </c:pt>
                <c:pt idx="112">
                  <c:v>1.9723865877712033E-3</c:v>
                </c:pt>
                <c:pt idx="113">
                  <c:v>1.0438413361169101E-3</c:v>
                </c:pt>
                <c:pt idx="114">
                  <c:v>0</c:v>
                </c:pt>
                <c:pt idx="115">
                  <c:v>2.0408163265306124E-3</c:v>
                </c:pt>
                <c:pt idx="116">
                  <c:v>0</c:v>
                </c:pt>
                <c:pt idx="117">
                  <c:v>4.0371417036737988E-4</c:v>
                </c:pt>
                <c:pt idx="118">
                  <c:v>0</c:v>
                </c:pt>
                <c:pt idx="119">
                  <c:v>1.7462165308498253E-3</c:v>
                </c:pt>
                <c:pt idx="120">
                  <c:v>6.4143681847338033E-4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770448"/>
        <c:axId val="457770840"/>
      </c:lineChart>
      <c:catAx>
        <c:axId val="45777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600000"/>
          <a:lstStyle/>
          <a:p>
            <a:pPr>
              <a:defRPr/>
            </a:pPr>
            <a:endParaRPr lang="en-US"/>
          </a:p>
        </c:txPr>
        <c:crossAx val="457770840"/>
        <c:crosses val="autoZero"/>
        <c:auto val="0"/>
        <c:lblAlgn val="ctr"/>
        <c:lblOffset val="100"/>
        <c:tickLblSkip val="1"/>
        <c:noMultiLvlLbl val="0"/>
      </c:catAx>
      <c:valAx>
        <c:axId val="457770840"/>
        <c:scaling>
          <c:orientation val="minMax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crossAx val="45777044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4.279809795054848E-2"/>
          <c:y val="4.4984078121091085E-2"/>
          <c:w val="0.2127329827230586"/>
          <c:h val="4.207775075236014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243851057806948E-2"/>
          <c:y val="3.9576073759016776E-2"/>
          <c:w val="0.9287096719446235"/>
          <c:h val="0.88297479115842392"/>
        </c:manualLayout>
      </c:layout>
      <c:lineChart>
        <c:grouping val="standard"/>
        <c:varyColors val="0"/>
        <c:ser>
          <c:idx val="1"/>
          <c:order val="0"/>
          <c:tx>
            <c:strRef>
              <c:f>Sheet1!$R$1</c:f>
              <c:strCache>
                <c:ptCount val="1"/>
                <c:pt idx="0">
                  <c:v>Percent Media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Sheet1!$A$2:$A$122</c:f>
              <c:numCache>
                <c:formatCode>General</c:formatCode>
                <c:ptCount val="121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  <c:pt idx="109">
                  <c:v>1999</c:v>
                </c:pt>
                <c:pt idx="110">
                  <c:v>2000</c:v>
                </c:pt>
                <c:pt idx="111">
                  <c:v>2001</c:v>
                </c:pt>
                <c:pt idx="112">
                  <c:v>2002</c:v>
                </c:pt>
                <c:pt idx="113">
                  <c:v>2003</c:v>
                </c:pt>
                <c:pt idx="114">
                  <c:v>2004</c:v>
                </c:pt>
                <c:pt idx="115">
                  <c:v>2005</c:v>
                </c:pt>
                <c:pt idx="116">
                  <c:v>2006</c:v>
                </c:pt>
                <c:pt idx="117">
                  <c:v>2007</c:v>
                </c:pt>
                <c:pt idx="118">
                  <c:v>2008</c:v>
                </c:pt>
                <c:pt idx="119">
                  <c:v>2009</c:v>
                </c:pt>
                <c:pt idx="120">
                  <c:v>2010</c:v>
                </c:pt>
              </c:numCache>
            </c:numRef>
          </c:cat>
          <c:val>
            <c:numRef>
              <c:f>Sheet1!$R$2:$R$122</c:f>
              <c:numCache>
                <c:formatCode>General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1.2853470437017994E-3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1.3440860215053765E-3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1.718213058419244E-3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1.1834319526627219E-3</c:v>
                </c:pt>
                <c:pt idx="36">
                  <c:v>0</c:v>
                </c:pt>
                <c:pt idx="37">
                  <c:v>1.1273957158962795E-3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8.9365504915102768E-4</c:v>
                </c:pt>
                <c:pt idx="49">
                  <c:v>0</c:v>
                </c:pt>
                <c:pt idx="50">
                  <c:v>5.7045065601825438E-4</c:v>
                </c:pt>
                <c:pt idx="51">
                  <c:v>0</c:v>
                </c:pt>
                <c:pt idx="52">
                  <c:v>1.4367816091954023E-3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1.1834319526627219E-3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9.7370983446932818E-4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1.0706638115631692E-3</c:v>
                </c:pt>
                <c:pt idx="79">
                  <c:v>0</c:v>
                </c:pt>
                <c:pt idx="80">
                  <c:v>0</c:v>
                </c:pt>
                <c:pt idx="81">
                  <c:v>1.0224948875255625E-3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6.5963060686015829E-4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1.1415525114155251E-3</c:v>
                </c:pt>
                <c:pt idx="98">
                  <c:v>0</c:v>
                </c:pt>
                <c:pt idx="99">
                  <c:v>1.0460251046025104E-3</c:v>
                </c:pt>
                <c:pt idx="100">
                  <c:v>0</c:v>
                </c:pt>
                <c:pt idx="101">
                  <c:v>0</c:v>
                </c:pt>
                <c:pt idx="102">
                  <c:v>1.0615711252653928E-3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1.1682242990654205E-3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2.0408163265306124E-3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6.4143681847338033E-4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772016"/>
        <c:axId val="457765352"/>
      </c:lineChart>
      <c:catAx>
        <c:axId val="45777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600000"/>
          <a:lstStyle/>
          <a:p>
            <a:pPr>
              <a:defRPr/>
            </a:pPr>
            <a:endParaRPr lang="en-US"/>
          </a:p>
        </c:txPr>
        <c:crossAx val="457765352"/>
        <c:crosses val="autoZero"/>
        <c:auto val="0"/>
        <c:lblAlgn val="ctr"/>
        <c:lblOffset val="100"/>
        <c:tickLblSkip val="1"/>
        <c:noMultiLvlLbl val="0"/>
      </c:catAx>
      <c:valAx>
        <c:axId val="457765352"/>
        <c:scaling>
          <c:orientation val="minMax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crossAx val="4577720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4.279809795054848E-2"/>
          <c:y val="4.4984078121091085E-2"/>
          <c:w val="0.2127329827230586"/>
          <c:h val="4.207775075236014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243851057806948E-2"/>
          <c:y val="3.9576073759016776E-2"/>
          <c:w val="0.9287096719446235"/>
          <c:h val="0.88297479115842392"/>
        </c:manualLayout>
      </c:layout>
      <c:lineChart>
        <c:grouping val="standard"/>
        <c:varyColors val="0"/>
        <c:ser>
          <c:idx val="1"/>
          <c:order val="0"/>
          <c:tx>
            <c:strRef>
              <c:f>Sheet1!$S$1</c:f>
              <c:strCache>
                <c:ptCount val="1"/>
                <c:pt idx="0">
                  <c:v>Percent Foreign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Sheet1!$A$2:$A$122</c:f>
              <c:numCache>
                <c:formatCode>General</c:formatCode>
                <c:ptCount val="121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  <c:pt idx="109">
                  <c:v>1999</c:v>
                </c:pt>
                <c:pt idx="110">
                  <c:v>2000</c:v>
                </c:pt>
                <c:pt idx="111">
                  <c:v>2001</c:v>
                </c:pt>
                <c:pt idx="112">
                  <c:v>2002</c:v>
                </c:pt>
                <c:pt idx="113">
                  <c:v>2003</c:v>
                </c:pt>
                <c:pt idx="114">
                  <c:v>2004</c:v>
                </c:pt>
                <c:pt idx="115">
                  <c:v>2005</c:v>
                </c:pt>
                <c:pt idx="116">
                  <c:v>2006</c:v>
                </c:pt>
                <c:pt idx="117">
                  <c:v>2007</c:v>
                </c:pt>
                <c:pt idx="118">
                  <c:v>2008</c:v>
                </c:pt>
                <c:pt idx="119">
                  <c:v>2009</c:v>
                </c:pt>
                <c:pt idx="120">
                  <c:v>2010</c:v>
                </c:pt>
              </c:numCache>
            </c:numRef>
          </c:cat>
          <c:val>
            <c:numRef>
              <c:f>Sheet1!$S$2:$S$122</c:f>
              <c:numCache>
                <c:formatCode>General</c:formatCode>
                <c:ptCount val="121"/>
                <c:pt idx="0">
                  <c:v>1.8281535648994515E-3</c:v>
                </c:pt>
                <c:pt idx="1">
                  <c:v>3.2679738562091504E-3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1.0025062656641603E-2</c:v>
                </c:pt>
                <c:pt idx="6">
                  <c:v>2.717391304347826E-3</c:v>
                </c:pt>
                <c:pt idx="7">
                  <c:v>0</c:v>
                </c:pt>
                <c:pt idx="8">
                  <c:v>2.9325513196480938E-3</c:v>
                </c:pt>
                <c:pt idx="9">
                  <c:v>2.7285129604365621E-3</c:v>
                </c:pt>
                <c:pt idx="10">
                  <c:v>0</c:v>
                </c:pt>
                <c:pt idx="11">
                  <c:v>1.652892561983471E-3</c:v>
                </c:pt>
                <c:pt idx="12">
                  <c:v>3.4364261168384879E-3</c:v>
                </c:pt>
                <c:pt idx="13">
                  <c:v>4.0567951318458417E-3</c:v>
                </c:pt>
                <c:pt idx="14">
                  <c:v>2.5608194622279128E-3</c:v>
                </c:pt>
                <c:pt idx="15">
                  <c:v>3.9735099337748344E-3</c:v>
                </c:pt>
                <c:pt idx="16">
                  <c:v>3.9113428943937422E-3</c:v>
                </c:pt>
                <c:pt idx="17">
                  <c:v>2.5706940874035988E-3</c:v>
                </c:pt>
                <c:pt idx="18">
                  <c:v>2.5188916876574307E-3</c:v>
                </c:pt>
                <c:pt idx="19">
                  <c:v>1.2062726176115801E-3</c:v>
                </c:pt>
                <c:pt idx="20">
                  <c:v>1.0515247108307045E-3</c:v>
                </c:pt>
                <c:pt idx="21">
                  <c:v>0</c:v>
                </c:pt>
                <c:pt idx="22">
                  <c:v>1.2285012285012285E-3</c:v>
                </c:pt>
                <c:pt idx="23">
                  <c:v>1.0593220338983051E-3</c:v>
                </c:pt>
                <c:pt idx="24">
                  <c:v>1.1862396204033216E-3</c:v>
                </c:pt>
                <c:pt idx="25">
                  <c:v>4.0322580645161289E-3</c:v>
                </c:pt>
                <c:pt idx="26">
                  <c:v>1.2547051442910916E-2</c:v>
                </c:pt>
                <c:pt idx="27">
                  <c:v>7.4074074074074077E-3</c:v>
                </c:pt>
                <c:pt idx="28">
                  <c:v>1.4347202295552367E-2</c:v>
                </c:pt>
                <c:pt idx="29">
                  <c:v>1.0309278350515464E-2</c:v>
                </c:pt>
                <c:pt idx="30">
                  <c:v>0</c:v>
                </c:pt>
                <c:pt idx="31">
                  <c:v>2.5510204081632651E-3</c:v>
                </c:pt>
                <c:pt idx="32">
                  <c:v>2.2779043280182231E-3</c:v>
                </c:pt>
                <c:pt idx="33">
                  <c:v>5.5248618784530384E-3</c:v>
                </c:pt>
                <c:pt idx="34">
                  <c:v>8.6206896551724137E-3</c:v>
                </c:pt>
                <c:pt idx="35">
                  <c:v>5.9171597633136093E-3</c:v>
                </c:pt>
                <c:pt idx="36">
                  <c:v>2.229654403567447E-3</c:v>
                </c:pt>
                <c:pt idx="37">
                  <c:v>5.6369785794813977E-3</c:v>
                </c:pt>
                <c:pt idx="38">
                  <c:v>0</c:v>
                </c:pt>
                <c:pt idx="39">
                  <c:v>5.2173913043478265E-3</c:v>
                </c:pt>
                <c:pt idx="40">
                  <c:v>1.3966480446927375E-3</c:v>
                </c:pt>
                <c:pt idx="41">
                  <c:v>5.434782608695652E-3</c:v>
                </c:pt>
                <c:pt idx="42">
                  <c:v>4.5045045045045045E-3</c:v>
                </c:pt>
                <c:pt idx="43">
                  <c:v>2.5873221216041399E-3</c:v>
                </c:pt>
                <c:pt idx="44">
                  <c:v>1.2903225806451613E-3</c:v>
                </c:pt>
                <c:pt idx="45">
                  <c:v>3.0211480362537764E-3</c:v>
                </c:pt>
                <c:pt idx="46">
                  <c:v>2.5673940949935813E-3</c:v>
                </c:pt>
                <c:pt idx="47">
                  <c:v>3.8350910834132309E-3</c:v>
                </c:pt>
                <c:pt idx="48">
                  <c:v>7.1492403932082215E-3</c:v>
                </c:pt>
                <c:pt idx="49">
                  <c:v>8.9285714285714281E-3</c:v>
                </c:pt>
                <c:pt idx="50">
                  <c:v>3.9931545921277813E-3</c:v>
                </c:pt>
                <c:pt idx="51">
                  <c:v>8.5784313725490204E-3</c:v>
                </c:pt>
                <c:pt idx="52">
                  <c:v>4.3103448275862068E-3</c:v>
                </c:pt>
                <c:pt idx="53">
                  <c:v>2.936857562408223E-3</c:v>
                </c:pt>
                <c:pt idx="54">
                  <c:v>1.3100436681222707E-2</c:v>
                </c:pt>
                <c:pt idx="55">
                  <c:v>1.0917030567685589E-3</c:v>
                </c:pt>
                <c:pt idx="56">
                  <c:v>7.6628352490421452E-3</c:v>
                </c:pt>
                <c:pt idx="57">
                  <c:v>1.5151515151515152E-2</c:v>
                </c:pt>
                <c:pt idx="58">
                  <c:v>5.6022408963585435E-3</c:v>
                </c:pt>
                <c:pt idx="59">
                  <c:v>1.364256480218281E-3</c:v>
                </c:pt>
                <c:pt idx="60">
                  <c:v>1.0650887573964497E-2</c:v>
                </c:pt>
                <c:pt idx="61">
                  <c:v>1.444043321299639E-2</c:v>
                </c:pt>
                <c:pt idx="62">
                  <c:v>2.8735632183908046E-3</c:v>
                </c:pt>
                <c:pt idx="63">
                  <c:v>4.3149946062567418E-3</c:v>
                </c:pt>
                <c:pt idx="64">
                  <c:v>4.9099836333878887E-3</c:v>
                </c:pt>
                <c:pt idx="65">
                  <c:v>4.830917874396135E-3</c:v>
                </c:pt>
                <c:pt idx="66">
                  <c:v>5.8422590068159686E-3</c:v>
                </c:pt>
                <c:pt idx="67">
                  <c:v>4.0733197556008143E-3</c:v>
                </c:pt>
                <c:pt idx="68">
                  <c:v>1.3106159895150721E-3</c:v>
                </c:pt>
                <c:pt idx="69">
                  <c:v>2.1436227224008574E-3</c:v>
                </c:pt>
                <c:pt idx="70">
                  <c:v>3.2608695652173911E-3</c:v>
                </c:pt>
                <c:pt idx="71">
                  <c:v>1.1235955056179776E-3</c:v>
                </c:pt>
                <c:pt idx="72">
                  <c:v>4.4296788482834993E-3</c:v>
                </c:pt>
                <c:pt idx="73">
                  <c:v>6.9808027923211171E-3</c:v>
                </c:pt>
                <c:pt idx="74">
                  <c:v>1.288659793814433E-3</c:v>
                </c:pt>
                <c:pt idx="75">
                  <c:v>1.0683760683760685E-3</c:v>
                </c:pt>
                <c:pt idx="76">
                  <c:v>3.4364261168384879E-3</c:v>
                </c:pt>
                <c:pt idx="77">
                  <c:v>1.8587360594795538E-3</c:v>
                </c:pt>
                <c:pt idx="78">
                  <c:v>1.0706638115631692E-3</c:v>
                </c:pt>
                <c:pt idx="79">
                  <c:v>1.0775862068965517E-3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1.7006802721088435E-3</c:v>
                </c:pt>
                <c:pt idx="85">
                  <c:v>0</c:v>
                </c:pt>
                <c:pt idx="86">
                  <c:v>2.368265245707519E-3</c:v>
                </c:pt>
                <c:pt idx="87">
                  <c:v>2.3273855702094647E-3</c:v>
                </c:pt>
                <c:pt idx="88">
                  <c:v>7.2202166064981952E-3</c:v>
                </c:pt>
                <c:pt idx="89">
                  <c:v>3.1948881789137379E-3</c:v>
                </c:pt>
                <c:pt idx="90">
                  <c:v>0</c:v>
                </c:pt>
                <c:pt idx="91">
                  <c:v>4.1279669762641896E-3</c:v>
                </c:pt>
                <c:pt idx="92">
                  <c:v>3.1315240083507308E-3</c:v>
                </c:pt>
                <c:pt idx="93">
                  <c:v>1.0427528675703858E-3</c:v>
                </c:pt>
                <c:pt idx="94">
                  <c:v>1.0070493454179255E-3</c:v>
                </c:pt>
                <c:pt idx="95">
                  <c:v>0</c:v>
                </c:pt>
                <c:pt idx="96">
                  <c:v>4.1753653444676405E-3</c:v>
                </c:pt>
                <c:pt idx="97">
                  <c:v>2.2831050228310501E-3</c:v>
                </c:pt>
                <c:pt idx="98">
                  <c:v>3.1217481789802288E-3</c:v>
                </c:pt>
                <c:pt idx="99">
                  <c:v>5.2301255230125521E-3</c:v>
                </c:pt>
                <c:pt idx="100">
                  <c:v>3.2154340836012861E-3</c:v>
                </c:pt>
                <c:pt idx="101">
                  <c:v>2.185792349726776E-3</c:v>
                </c:pt>
                <c:pt idx="102">
                  <c:v>2.1231422505307855E-3</c:v>
                </c:pt>
                <c:pt idx="103">
                  <c:v>1.0964912280701754E-3</c:v>
                </c:pt>
                <c:pt idx="104">
                  <c:v>3.1023784901758012E-3</c:v>
                </c:pt>
                <c:pt idx="105">
                  <c:v>2.4174053182917004E-3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9.7465886939571145E-4</c:v>
                </c:pt>
                <c:pt idx="111">
                  <c:v>3.1315240083507308E-3</c:v>
                </c:pt>
                <c:pt idx="112">
                  <c:v>1.9723865877712033E-3</c:v>
                </c:pt>
                <c:pt idx="113">
                  <c:v>2.0876826722338203E-3</c:v>
                </c:pt>
                <c:pt idx="114">
                  <c:v>0</c:v>
                </c:pt>
                <c:pt idx="115">
                  <c:v>2.0408163265306124E-3</c:v>
                </c:pt>
                <c:pt idx="116">
                  <c:v>0</c:v>
                </c:pt>
                <c:pt idx="117">
                  <c:v>4.0371417036737988E-4</c:v>
                </c:pt>
                <c:pt idx="118">
                  <c:v>1.2195121951219512E-3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771624"/>
        <c:axId val="460296224"/>
      </c:lineChart>
      <c:catAx>
        <c:axId val="457771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600000"/>
          <a:lstStyle/>
          <a:p>
            <a:pPr>
              <a:defRPr/>
            </a:pPr>
            <a:endParaRPr lang="en-US"/>
          </a:p>
        </c:txPr>
        <c:crossAx val="460296224"/>
        <c:crosses val="autoZero"/>
        <c:auto val="0"/>
        <c:lblAlgn val="ctr"/>
        <c:lblOffset val="100"/>
        <c:tickLblSkip val="1"/>
        <c:noMultiLvlLbl val="0"/>
      </c:catAx>
      <c:valAx>
        <c:axId val="460296224"/>
        <c:scaling>
          <c:orientation val="minMax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crossAx val="4577716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4.279809795054848E-2"/>
          <c:y val="4.4984078121091085E-2"/>
          <c:w val="0.2127329827230586"/>
          <c:h val="4.207775075236014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243851057806948E-2"/>
          <c:y val="3.9576073759016776E-2"/>
          <c:w val="0.9287096719446235"/>
          <c:h val="0.88297479115842392"/>
        </c:manualLayout>
      </c:layout>
      <c:lineChart>
        <c:grouping val="standard"/>
        <c:varyColors val="0"/>
        <c:ser>
          <c:idx val="1"/>
          <c:order val="0"/>
          <c:tx>
            <c:strRef>
              <c:f>Sheet1!$T$1</c:f>
              <c:strCache>
                <c:ptCount val="1"/>
                <c:pt idx="0">
                  <c:v>Percent Other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Sheet1!$A$2:$A$122</c:f>
              <c:numCache>
                <c:formatCode>General</c:formatCode>
                <c:ptCount val="121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  <c:pt idx="109">
                  <c:v>1999</c:v>
                </c:pt>
                <c:pt idx="110">
                  <c:v>2000</c:v>
                </c:pt>
                <c:pt idx="111">
                  <c:v>2001</c:v>
                </c:pt>
                <c:pt idx="112">
                  <c:v>2002</c:v>
                </c:pt>
                <c:pt idx="113">
                  <c:v>2003</c:v>
                </c:pt>
                <c:pt idx="114">
                  <c:v>2004</c:v>
                </c:pt>
                <c:pt idx="115">
                  <c:v>2005</c:v>
                </c:pt>
                <c:pt idx="116">
                  <c:v>2006</c:v>
                </c:pt>
                <c:pt idx="117">
                  <c:v>2007</c:v>
                </c:pt>
                <c:pt idx="118">
                  <c:v>2008</c:v>
                </c:pt>
                <c:pt idx="119">
                  <c:v>2009</c:v>
                </c:pt>
                <c:pt idx="120">
                  <c:v>2010</c:v>
                </c:pt>
              </c:numCache>
            </c:numRef>
          </c:cat>
          <c:val>
            <c:numRef>
              <c:f>Sheet1!$T$2:$T$122</c:f>
              <c:numCache>
                <c:formatCode>General</c:formatCode>
                <c:ptCount val="121"/>
                <c:pt idx="0">
                  <c:v>0</c:v>
                </c:pt>
                <c:pt idx="1">
                  <c:v>1.6339869281045752E-3</c:v>
                </c:pt>
                <c:pt idx="2">
                  <c:v>1.7636684303350969E-3</c:v>
                </c:pt>
                <c:pt idx="3">
                  <c:v>5.6497175141242938E-3</c:v>
                </c:pt>
                <c:pt idx="4">
                  <c:v>5.763688760806916E-3</c:v>
                </c:pt>
                <c:pt idx="5">
                  <c:v>1.0025062656641603E-2</c:v>
                </c:pt>
                <c:pt idx="6">
                  <c:v>0</c:v>
                </c:pt>
                <c:pt idx="7">
                  <c:v>0</c:v>
                </c:pt>
                <c:pt idx="8">
                  <c:v>1.4662756598240469E-3</c:v>
                </c:pt>
                <c:pt idx="9">
                  <c:v>2.7285129604365621E-3</c:v>
                </c:pt>
                <c:pt idx="10">
                  <c:v>1.5337423312883436E-3</c:v>
                </c:pt>
                <c:pt idx="11">
                  <c:v>0</c:v>
                </c:pt>
                <c:pt idx="12">
                  <c:v>1.718213058419244E-3</c:v>
                </c:pt>
                <c:pt idx="13">
                  <c:v>0</c:v>
                </c:pt>
                <c:pt idx="14">
                  <c:v>1.2804097311139564E-3</c:v>
                </c:pt>
                <c:pt idx="15">
                  <c:v>0</c:v>
                </c:pt>
                <c:pt idx="16">
                  <c:v>1.3037809647979139E-3</c:v>
                </c:pt>
                <c:pt idx="17">
                  <c:v>1.2853470437017994E-3</c:v>
                </c:pt>
                <c:pt idx="18">
                  <c:v>1.2594458438287153E-3</c:v>
                </c:pt>
                <c:pt idx="19">
                  <c:v>2.4125452352231603E-3</c:v>
                </c:pt>
                <c:pt idx="20">
                  <c:v>0</c:v>
                </c:pt>
                <c:pt idx="21">
                  <c:v>1.092896174863388E-3</c:v>
                </c:pt>
                <c:pt idx="22">
                  <c:v>3.6855036855036856E-3</c:v>
                </c:pt>
                <c:pt idx="23">
                  <c:v>0</c:v>
                </c:pt>
                <c:pt idx="24">
                  <c:v>1.1862396204033216E-3</c:v>
                </c:pt>
                <c:pt idx="25">
                  <c:v>1.3440860215053765E-3</c:v>
                </c:pt>
                <c:pt idx="26">
                  <c:v>1.2547051442910915E-3</c:v>
                </c:pt>
                <c:pt idx="27">
                  <c:v>1.0582010582010583E-3</c:v>
                </c:pt>
                <c:pt idx="28">
                  <c:v>0</c:v>
                </c:pt>
                <c:pt idx="29">
                  <c:v>1.718213058419244E-3</c:v>
                </c:pt>
                <c:pt idx="30">
                  <c:v>0</c:v>
                </c:pt>
                <c:pt idx="31">
                  <c:v>0</c:v>
                </c:pt>
                <c:pt idx="32">
                  <c:v>2.2779043280182231E-3</c:v>
                </c:pt>
                <c:pt idx="33">
                  <c:v>0</c:v>
                </c:pt>
                <c:pt idx="34">
                  <c:v>0</c:v>
                </c:pt>
                <c:pt idx="35">
                  <c:v>1.1834319526627219E-3</c:v>
                </c:pt>
                <c:pt idx="36">
                  <c:v>2.229654403567447E-3</c:v>
                </c:pt>
                <c:pt idx="37">
                  <c:v>0</c:v>
                </c:pt>
                <c:pt idx="38">
                  <c:v>1.968503937007874E-3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1.2836970474967907E-3</c:v>
                </c:pt>
                <c:pt idx="47">
                  <c:v>0</c:v>
                </c:pt>
                <c:pt idx="48">
                  <c:v>8.9365504915102768E-4</c:v>
                </c:pt>
                <c:pt idx="49">
                  <c:v>0</c:v>
                </c:pt>
                <c:pt idx="50">
                  <c:v>2.2818026240730175E-3</c:v>
                </c:pt>
                <c:pt idx="51">
                  <c:v>2.4509803921568627E-3</c:v>
                </c:pt>
                <c:pt idx="52">
                  <c:v>1.4367816091954023E-3</c:v>
                </c:pt>
                <c:pt idx="53">
                  <c:v>0</c:v>
                </c:pt>
                <c:pt idx="54">
                  <c:v>0</c:v>
                </c:pt>
                <c:pt idx="55">
                  <c:v>1.0917030567685589E-3</c:v>
                </c:pt>
                <c:pt idx="56">
                  <c:v>0</c:v>
                </c:pt>
                <c:pt idx="57">
                  <c:v>2.7548209366391185E-3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1.8050541516245488E-3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1.3106159895150721E-3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1.145475372279496E-3</c:v>
                </c:pt>
                <c:pt idx="77">
                  <c:v>0</c:v>
                </c:pt>
                <c:pt idx="78">
                  <c:v>2.1413276231263384E-3</c:v>
                </c:pt>
                <c:pt idx="79">
                  <c:v>2.1551724137931034E-3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1.4662756598240469E-3</c:v>
                </c:pt>
                <c:pt idx="84">
                  <c:v>2.5510204081632651E-3</c:v>
                </c:pt>
                <c:pt idx="85">
                  <c:v>6.5963060686015829E-4</c:v>
                </c:pt>
                <c:pt idx="86">
                  <c:v>0</c:v>
                </c:pt>
                <c:pt idx="87">
                  <c:v>7.7579519006982156E-4</c:v>
                </c:pt>
                <c:pt idx="88">
                  <c:v>1.2033694344163659E-3</c:v>
                </c:pt>
                <c:pt idx="89">
                  <c:v>0</c:v>
                </c:pt>
                <c:pt idx="90">
                  <c:v>0</c:v>
                </c:pt>
                <c:pt idx="91">
                  <c:v>2.0639834881320948E-3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1.092896174863388E-3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1.3477088948787063E-3</c:v>
                </c:pt>
                <c:pt idx="107">
                  <c:v>1.1682242990654205E-3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1.0438413361169101E-3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4.0371417036737988E-4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296616"/>
        <c:axId val="460299752"/>
      </c:lineChart>
      <c:catAx>
        <c:axId val="460296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600000"/>
          <a:lstStyle/>
          <a:p>
            <a:pPr>
              <a:defRPr/>
            </a:pPr>
            <a:endParaRPr lang="en-US"/>
          </a:p>
        </c:txPr>
        <c:crossAx val="460299752"/>
        <c:crosses val="autoZero"/>
        <c:auto val="0"/>
        <c:lblAlgn val="ctr"/>
        <c:lblOffset val="100"/>
        <c:tickLblSkip val="1"/>
        <c:noMultiLvlLbl val="0"/>
      </c:catAx>
      <c:valAx>
        <c:axId val="460299752"/>
        <c:scaling>
          <c:orientation val="minMax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crossAx val="4602966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4.279809795054848E-2"/>
          <c:y val="4.4984078121091085E-2"/>
          <c:w val="0.2127329827230586"/>
          <c:h val="4.207775075236014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243851057806948E-2"/>
          <c:y val="3.9576073759016776E-2"/>
          <c:w val="0.9287096719446235"/>
          <c:h val="0.88297479115842392"/>
        </c:manualLayout>
      </c:layout>
      <c:lineChart>
        <c:grouping val="standard"/>
        <c:varyColors val="0"/>
        <c:ser>
          <c:idx val="1"/>
          <c:order val="0"/>
          <c:tx>
            <c:strRef>
              <c:f>Sheet1!$M$1</c:f>
              <c:strCache>
                <c:ptCount val="1"/>
                <c:pt idx="0">
                  <c:v>Percent Right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Sheet1!$A$2:$A$122</c:f>
              <c:numCache>
                <c:formatCode>General</c:formatCode>
                <c:ptCount val="121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  <c:pt idx="109">
                  <c:v>1999</c:v>
                </c:pt>
                <c:pt idx="110">
                  <c:v>2000</c:v>
                </c:pt>
                <c:pt idx="111">
                  <c:v>2001</c:v>
                </c:pt>
                <c:pt idx="112">
                  <c:v>2002</c:v>
                </c:pt>
                <c:pt idx="113">
                  <c:v>2003</c:v>
                </c:pt>
                <c:pt idx="114">
                  <c:v>2004</c:v>
                </c:pt>
                <c:pt idx="115">
                  <c:v>2005</c:v>
                </c:pt>
                <c:pt idx="116">
                  <c:v>2006</c:v>
                </c:pt>
                <c:pt idx="117">
                  <c:v>2007</c:v>
                </c:pt>
                <c:pt idx="118">
                  <c:v>2008</c:v>
                </c:pt>
                <c:pt idx="119">
                  <c:v>2009</c:v>
                </c:pt>
                <c:pt idx="120">
                  <c:v>2010</c:v>
                </c:pt>
              </c:numCache>
            </c:numRef>
          </c:cat>
          <c:val>
            <c:numRef>
              <c:f>Sheet1!$M$2:$M$122</c:f>
              <c:numCache>
                <c:formatCode>General</c:formatCode>
                <c:ptCount val="121"/>
                <c:pt idx="0">
                  <c:v>7.3126142595978062E-3</c:v>
                </c:pt>
                <c:pt idx="1">
                  <c:v>1.6339869281045752E-3</c:v>
                </c:pt>
                <c:pt idx="2">
                  <c:v>7.0546737213403876E-3</c:v>
                </c:pt>
                <c:pt idx="3">
                  <c:v>5.6497175141242938E-3</c:v>
                </c:pt>
                <c:pt idx="4">
                  <c:v>8.6455331412103754E-3</c:v>
                </c:pt>
                <c:pt idx="5">
                  <c:v>1.2531328320802004E-2</c:v>
                </c:pt>
                <c:pt idx="6">
                  <c:v>0</c:v>
                </c:pt>
                <c:pt idx="7">
                  <c:v>2.5906735751295338E-3</c:v>
                </c:pt>
                <c:pt idx="8">
                  <c:v>2.9325513196480938E-3</c:v>
                </c:pt>
                <c:pt idx="9">
                  <c:v>1.364256480218281E-3</c:v>
                </c:pt>
                <c:pt idx="10">
                  <c:v>3.0674846625766872E-3</c:v>
                </c:pt>
                <c:pt idx="11">
                  <c:v>1.652892561983471E-3</c:v>
                </c:pt>
                <c:pt idx="12">
                  <c:v>1.718213058419244E-3</c:v>
                </c:pt>
                <c:pt idx="13">
                  <c:v>2.0283975659229209E-3</c:v>
                </c:pt>
                <c:pt idx="14">
                  <c:v>5.1216389244558257E-3</c:v>
                </c:pt>
                <c:pt idx="15">
                  <c:v>0</c:v>
                </c:pt>
                <c:pt idx="16">
                  <c:v>1.3037809647979139E-3</c:v>
                </c:pt>
                <c:pt idx="17">
                  <c:v>0</c:v>
                </c:pt>
                <c:pt idx="18">
                  <c:v>1.2594458438287153E-3</c:v>
                </c:pt>
                <c:pt idx="19">
                  <c:v>0</c:v>
                </c:pt>
                <c:pt idx="20">
                  <c:v>1.0515247108307045E-3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4.9261083743842365E-3</c:v>
                </c:pt>
                <c:pt idx="35">
                  <c:v>2.3668639053254438E-3</c:v>
                </c:pt>
                <c:pt idx="36">
                  <c:v>0</c:v>
                </c:pt>
                <c:pt idx="37">
                  <c:v>0</c:v>
                </c:pt>
                <c:pt idx="38">
                  <c:v>5.905511811023622E-3</c:v>
                </c:pt>
                <c:pt idx="39">
                  <c:v>1.7391304347826088E-3</c:v>
                </c:pt>
                <c:pt idx="40">
                  <c:v>1.3966480446927375E-3</c:v>
                </c:pt>
                <c:pt idx="41">
                  <c:v>8.152173913043478E-3</c:v>
                </c:pt>
                <c:pt idx="42">
                  <c:v>3.003003003003003E-3</c:v>
                </c:pt>
                <c:pt idx="43">
                  <c:v>2.5873221216041399E-3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9.9206349206349201E-4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1.1834319526627219E-3</c:v>
                </c:pt>
                <c:pt idx="61">
                  <c:v>1.8050541516245488E-3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1.3106159895150721E-3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1.1074197120708748E-3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1.8587360594795538E-3</c:v>
                </c:pt>
                <c:pt idx="78">
                  <c:v>0</c:v>
                </c:pt>
                <c:pt idx="79">
                  <c:v>1.0775862068965517E-3</c:v>
                </c:pt>
                <c:pt idx="80">
                  <c:v>4.224757076468103E-4</c:v>
                </c:pt>
                <c:pt idx="81">
                  <c:v>0</c:v>
                </c:pt>
                <c:pt idx="82">
                  <c:v>4.2553191489361703E-3</c:v>
                </c:pt>
                <c:pt idx="83">
                  <c:v>0</c:v>
                </c:pt>
                <c:pt idx="84">
                  <c:v>1.7006802721088435E-3</c:v>
                </c:pt>
                <c:pt idx="85">
                  <c:v>6.5963060686015829E-4</c:v>
                </c:pt>
                <c:pt idx="86">
                  <c:v>1.1841326228537595E-3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2.8790786948176585E-3</c:v>
                </c:pt>
                <c:pt idx="91">
                  <c:v>3.0959752321981426E-3</c:v>
                </c:pt>
                <c:pt idx="92">
                  <c:v>2.0876826722338203E-3</c:v>
                </c:pt>
                <c:pt idx="93">
                  <c:v>0</c:v>
                </c:pt>
                <c:pt idx="94">
                  <c:v>0</c:v>
                </c:pt>
                <c:pt idx="95">
                  <c:v>1.1235955056179776E-3</c:v>
                </c:pt>
                <c:pt idx="96">
                  <c:v>2.0876826722338203E-3</c:v>
                </c:pt>
                <c:pt idx="97">
                  <c:v>1.1415525114155251E-3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1.092896174863388E-3</c:v>
                </c:pt>
                <c:pt idx="102">
                  <c:v>1.0615711252653928E-3</c:v>
                </c:pt>
                <c:pt idx="103">
                  <c:v>0</c:v>
                </c:pt>
                <c:pt idx="104">
                  <c:v>2.0682523267838678E-3</c:v>
                </c:pt>
                <c:pt idx="105">
                  <c:v>1.6116035455278001E-3</c:v>
                </c:pt>
                <c:pt idx="106">
                  <c:v>1.3477088948787063E-3</c:v>
                </c:pt>
                <c:pt idx="107">
                  <c:v>2.3364485981308409E-3</c:v>
                </c:pt>
                <c:pt idx="108">
                  <c:v>3.472222222222222E-3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1.9723865877712033E-3</c:v>
                </c:pt>
                <c:pt idx="113">
                  <c:v>4.1753653444676405E-3</c:v>
                </c:pt>
                <c:pt idx="114">
                  <c:v>1.0526315789473684E-3</c:v>
                </c:pt>
                <c:pt idx="115">
                  <c:v>5.1020408163265302E-3</c:v>
                </c:pt>
                <c:pt idx="116">
                  <c:v>2.0512820512820513E-3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1.2828736369467607E-3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Sheet1!$N$1</c:f>
              <c:strCache>
                <c:ptCount val="1"/>
                <c:pt idx="0">
                  <c:v>Percent Left</c:v>
                </c:pt>
              </c:strCache>
            </c:strRef>
          </c:tx>
          <c:marker>
            <c:symbol val="none"/>
          </c:marker>
          <c:cat>
            <c:numRef>
              <c:f>Sheet1!$A$2:$A$122</c:f>
              <c:numCache>
                <c:formatCode>General</c:formatCode>
                <c:ptCount val="121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  <c:pt idx="109">
                  <c:v>1999</c:v>
                </c:pt>
                <c:pt idx="110">
                  <c:v>2000</c:v>
                </c:pt>
                <c:pt idx="111">
                  <c:v>2001</c:v>
                </c:pt>
                <c:pt idx="112">
                  <c:v>2002</c:v>
                </c:pt>
                <c:pt idx="113">
                  <c:v>2003</c:v>
                </c:pt>
                <c:pt idx="114">
                  <c:v>2004</c:v>
                </c:pt>
                <c:pt idx="115">
                  <c:v>2005</c:v>
                </c:pt>
                <c:pt idx="116">
                  <c:v>2006</c:v>
                </c:pt>
                <c:pt idx="117">
                  <c:v>2007</c:v>
                </c:pt>
                <c:pt idx="118">
                  <c:v>2008</c:v>
                </c:pt>
                <c:pt idx="119">
                  <c:v>2009</c:v>
                </c:pt>
                <c:pt idx="120">
                  <c:v>2010</c:v>
                </c:pt>
              </c:numCache>
            </c:numRef>
          </c:cat>
          <c:val>
            <c:numRef>
              <c:f>Sheet1!$N$2:$N$122</c:f>
              <c:numCache>
                <c:formatCode>General</c:formatCode>
                <c:ptCount val="121"/>
                <c:pt idx="0">
                  <c:v>1.8281535648994515E-3</c:v>
                </c:pt>
                <c:pt idx="1">
                  <c:v>1.6339869281045752E-3</c:v>
                </c:pt>
                <c:pt idx="2">
                  <c:v>7.0546737213403876E-3</c:v>
                </c:pt>
                <c:pt idx="3">
                  <c:v>2.8248587570621469E-3</c:v>
                </c:pt>
                <c:pt idx="4">
                  <c:v>8.6455331412103754E-3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3.0674846625766872E-3</c:v>
                </c:pt>
                <c:pt idx="11">
                  <c:v>0</c:v>
                </c:pt>
                <c:pt idx="12">
                  <c:v>1.718213058419244E-3</c:v>
                </c:pt>
                <c:pt idx="13">
                  <c:v>0</c:v>
                </c:pt>
                <c:pt idx="14">
                  <c:v>1.2804097311139564E-3</c:v>
                </c:pt>
                <c:pt idx="15">
                  <c:v>5.2980132450331126E-3</c:v>
                </c:pt>
                <c:pt idx="16">
                  <c:v>0</c:v>
                </c:pt>
                <c:pt idx="17">
                  <c:v>2.5706940874035988E-3</c:v>
                </c:pt>
                <c:pt idx="18">
                  <c:v>0</c:v>
                </c:pt>
                <c:pt idx="19">
                  <c:v>1.2062726176115801E-3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4.7449584816132862E-3</c:v>
                </c:pt>
                <c:pt idx="25">
                  <c:v>0</c:v>
                </c:pt>
                <c:pt idx="26">
                  <c:v>2.509410288582183E-3</c:v>
                </c:pt>
                <c:pt idx="27">
                  <c:v>1.0582010582010583E-3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1.968503937007874E-3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1.5015015015015015E-3</c:v>
                </c:pt>
                <c:pt idx="43">
                  <c:v>1.29366106080207E-3</c:v>
                </c:pt>
                <c:pt idx="44">
                  <c:v>2.5806451612903226E-3</c:v>
                </c:pt>
                <c:pt idx="45">
                  <c:v>5.0352467270896274E-3</c:v>
                </c:pt>
                <c:pt idx="46">
                  <c:v>5.1347881899871627E-3</c:v>
                </c:pt>
                <c:pt idx="47">
                  <c:v>5.7526366251198467E-3</c:v>
                </c:pt>
                <c:pt idx="48">
                  <c:v>4.4682752457551383E-3</c:v>
                </c:pt>
                <c:pt idx="49">
                  <c:v>0</c:v>
                </c:pt>
                <c:pt idx="50">
                  <c:v>1.1409013120365088E-3</c:v>
                </c:pt>
                <c:pt idx="51">
                  <c:v>0</c:v>
                </c:pt>
                <c:pt idx="52">
                  <c:v>0</c:v>
                </c:pt>
                <c:pt idx="53">
                  <c:v>4.4052863436123352E-3</c:v>
                </c:pt>
                <c:pt idx="54">
                  <c:v>0</c:v>
                </c:pt>
                <c:pt idx="55">
                  <c:v>1.0917030567685589E-3</c:v>
                </c:pt>
                <c:pt idx="56">
                  <c:v>1.277139208173691E-3</c:v>
                </c:pt>
                <c:pt idx="57">
                  <c:v>0</c:v>
                </c:pt>
                <c:pt idx="58">
                  <c:v>0</c:v>
                </c:pt>
                <c:pt idx="59">
                  <c:v>2.7285129604365621E-3</c:v>
                </c:pt>
                <c:pt idx="60">
                  <c:v>2.3668639053254438E-3</c:v>
                </c:pt>
                <c:pt idx="61">
                  <c:v>3.6101083032490976E-3</c:v>
                </c:pt>
                <c:pt idx="62">
                  <c:v>0</c:v>
                </c:pt>
                <c:pt idx="63">
                  <c:v>0</c:v>
                </c:pt>
                <c:pt idx="64">
                  <c:v>1.6366612111292963E-3</c:v>
                </c:pt>
                <c:pt idx="65">
                  <c:v>0</c:v>
                </c:pt>
                <c:pt idx="66">
                  <c:v>0</c:v>
                </c:pt>
                <c:pt idx="67">
                  <c:v>1.0183299389002036E-3</c:v>
                </c:pt>
                <c:pt idx="68">
                  <c:v>1.3106159895150721E-3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8.7260034904013961E-3</c:v>
                </c:pt>
                <c:pt idx="74">
                  <c:v>1.288659793814433E-3</c:v>
                </c:pt>
                <c:pt idx="75">
                  <c:v>0</c:v>
                </c:pt>
                <c:pt idx="76">
                  <c:v>0</c:v>
                </c:pt>
                <c:pt idx="77">
                  <c:v>3.7174721189591076E-3</c:v>
                </c:pt>
                <c:pt idx="78">
                  <c:v>0</c:v>
                </c:pt>
                <c:pt idx="79">
                  <c:v>0</c:v>
                </c:pt>
                <c:pt idx="80">
                  <c:v>8.449514152936206E-4</c:v>
                </c:pt>
                <c:pt idx="81">
                  <c:v>1.0224948875255625E-3</c:v>
                </c:pt>
                <c:pt idx="82">
                  <c:v>1.0638297872340426E-3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1.5515903801396431E-3</c:v>
                </c:pt>
                <c:pt idx="88">
                  <c:v>1.2033694344163659E-3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1.1235955056179776E-3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1.0718113612004287E-3</c:v>
                </c:pt>
                <c:pt idx="101">
                  <c:v>1.092896174863388E-3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8.0580177276390005E-4</c:v>
                </c:pt>
                <c:pt idx="106">
                  <c:v>1.3477088948787063E-3</c:v>
                </c:pt>
                <c:pt idx="107">
                  <c:v>0</c:v>
                </c:pt>
                <c:pt idx="108">
                  <c:v>0</c:v>
                </c:pt>
                <c:pt idx="109">
                  <c:v>1.0548523206751054E-3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2.4390243902439024E-3</c:v>
                </c:pt>
                <c:pt idx="119">
                  <c:v>1.7462165308498253E-3</c:v>
                </c:pt>
                <c:pt idx="120">
                  <c:v>1.9243104554201411E-3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Sheet1!$O$1</c:f>
              <c:strCache>
                <c:ptCount val="1"/>
                <c:pt idx="0">
                  <c:v>Percent Capitalist</c:v>
                </c:pt>
              </c:strCache>
            </c:strRef>
          </c:tx>
          <c:marker>
            <c:symbol val="none"/>
          </c:marker>
          <c:cat>
            <c:numRef>
              <c:f>Sheet1!$A$2:$A$122</c:f>
              <c:numCache>
                <c:formatCode>General</c:formatCode>
                <c:ptCount val="121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  <c:pt idx="109">
                  <c:v>1999</c:v>
                </c:pt>
                <c:pt idx="110">
                  <c:v>2000</c:v>
                </c:pt>
                <c:pt idx="111">
                  <c:v>2001</c:v>
                </c:pt>
                <c:pt idx="112">
                  <c:v>2002</c:v>
                </c:pt>
                <c:pt idx="113">
                  <c:v>2003</c:v>
                </c:pt>
                <c:pt idx="114">
                  <c:v>2004</c:v>
                </c:pt>
                <c:pt idx="115">
                  <c:v>2005</c:v>
                </c:pt>
                <c:pt idx="116">
                  <c:v>2006</c:v>
                </c:pt>
                <c:pt idx="117">
                  <c:v>2007</c:v>
                </c:pt>
                <c:pt idx="118">
                  <c:v>2008</c:v>
                </c:pt>
                <c:pt idx="119">
                  <c:v>2009</c:v>
                </c:pt>
                <c:pt idx="120">
                  <c:v>2010</c:v>
                </c:pt>
              </c:numCache>
            </c:numRef>
          </c:cat>
          <c:val>
            <c:numRef>
              <c:f>Sheet1!$O$2:$O$122</c:f>
              <c:numCache>
                <c:formatCode>General</c:formatCode>
                <c:ptCount val="121"/>
                <c:pt idx="0">
                  <c:v>7.3126142595978062E-3</c:v>
                </c:pt>
                <c:pt idx="1">
                  <c:v>6.5359477124183009E-3</c:v>
                </c:pt>
                <c:pt idx="2">
                  <c:v>5.2910052910052907E-3</c:v>
                </c:pt>
                <c:pt idx="3">
                  <c:v>5.6497175141242938E-3</c:v>
                </c:pt>
                <c:pt idx="4">
                  <c:v>2.881844380403458E-3</c:v>
                </c:pt>
                <c:pt idx="5">
                  <c:v>5.0125313283208017E-3</c:v>
                </c:pt>
                <c:pt idx="6">
                  <c:v>5.434782608695652E-3</c:v>
                </c:pt>
                <c:pt idx="7">
                  <c:v>1.2953367875647669E-3</c:v>
                </c:pt>
                <c:pt idx="8">
                  <c:v>4.3988269794721412E-3</c:v>
                </c:pt>
                <c:pt idx="9">
                  <c:v>0</c:v>
                </c:pt>
                <c:pt idx="10">
                  <c:v>1.5337423312883436E-3</c:v>
                </c:pt>
                <c:pt idx="11">
                  <c:v>3.3057851239669421E-3</c:v>
                </c:pt>
                <c:pt idx="12">
                  <c:v>6.8728522336769758E-3</c:v>
                </c:pt>
                <c:pt idx="13">
                  <c:v>8.1135902636916835E-3</c:v>
                </c:pt>
                <c:pt idx="14">
                  <c:v>2.5608194622279128E-3</c:v>
                </c:pt>
                <c:pt idx="15">
                  <c:v>3.9735099337748344E-3</c:v>
                </c:pt>
                <c:pt idx="16">
                  <c:v>3.9113428943937422E-3</c:v>
                </c:pt>
                <c:pt idx="17">
                  <c:v>8.9974293059125968E-3</c:v>
                </c:pt>
                <c:pt idx="18">
                  <c:v>1.2594458438287153E-3</c:v>
                </c:pt>
                <c:pt idx="19">
                  <c:v>9.6501809408926411E-3</c:v>
                </c:pt>
                <c:pt idx="20">
                  <c:v>1.0515247108307045E-3</c:v>
                </c:pt>
                <c:pt idx="21">
                  <c:v>3.2786885245901639E-3</c:v>
                </c:pt>
                <c:pt idx="22">
                  <c:v>3.6855036855036856E-3</c:v>
                </c:pt>
                <c:pt idx="23">
                  <c:v>3.1779661016949155E-3</c:v>
                </c:pt>
                <c:pt idx="24">
                  <c:v>1.1862396204033216E-3</c:v>
                </c:pt>
                <c:pt idx="25">
                  <c:v>0</c:v>
                </c:pt>
                <c:pt idx="26">
                  <c:v>0</c:v>
                </c:pt>
                <c:pt idx="27">
                  <c:v>1.0582010582010583E-3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2.2779043280182231E-3</c:v>
                </c:pt>
                <c:pt idx="33">
                  <c:v>2.2099447513812156E-3</c:v>
                </c:pt>
                <c:pt idx="34">
                  <c:v>2.4630541871921183E-3</c:v>
                </c:pt>
                <c:pt idx="35">
                  <c:v>0</c:v>
                </c:pt>
                <c:pt idx="36">
                  <c:v>2.229654403567447E-3</c:v>
                </c:pt>
                <c:pt idx="37">
                  <c:v>1.1273957158962795E-3</c:v>
                </c:pt>
                <c:pt idx="38">
                  <c:v>3.937007874015748E-3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1.5015015015015015E-3</c:v>
                </c:pt>
                <c:pt idx="43">
                  <c:v>0</c:v>
                </c:pt>
                <c:pt idx="44">
                  <c:v>1.2903225806451613E-3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8.9365504915102768E-4</c:v>
                </c:pt>
                <c:pt idx="49">
                  <c:v>9.9206349206349201E-4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3.5502958579881655E-3</c:v>
                </c:pt>
                <c:pt idx="61">
                  <c:v>0</c:v>
                </c:pt>
                <c:pt idx="62">
                  <c:v>0</c:v>
                </c:pt>
                <c:pt idx="63">
                  <c:v>1.0787486515641855E-3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1.8587360594795538E-3</c:v>
                </c:pt>
                <c:pt idx="78">
                  <c:v>0</c:v>
                </c:pt>
                <c:pt idx="79">
                  <c:v>0</c:v>
                </c:pt>
                <c:pt idx="80">
                  <c:v>8.449514152936206E-4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1.7006802721088435E-3</c:v>
                </c:pt>
                <c:pt idx="85">
                  <c:v>6.5963060686015829E-4</c:v>
                </c:pt>
                <c:pt idx="86">
                  <c:v>5.9206631142687976E-4</c:v>
                </c:pt>
                <c:pt idx="87">
                  <c:v>7.7579519006982156E-4</c:v>
                </c:pt>
                <c:pt idx="88">
                  <c:v>1.2033694344163659E-3</c:v>
                </c:pt>
                <c:pt idx="89">
                  <c:v>1.0649627263045794E-3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1.0460251046025104E-3</c:v>
                </c:pt>
                <c:pt idx="100">
                  <c:v>2.1436227224008574E-3</c:v>
                </c:pt>
                <c:pt idx="101">
                  <c:v>2.185792349726776E-3</c:v>
                </c:pt>
                <c:pt idx="102">
                  <c:v>3.1847133757961785E-3</c:v>
                </c:pt>
                <c:pt idx="103">
                  <c:v>0</c:v>
                </c:pt>
                <c:pt idx="104">
                  <c:v>0</c:v>
                </c:pt>
                <c:pt idx="105">
                  <c:v>8.0580177276390005E-4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2.0876826722338203E-3</c:v>
                </c:pt>
                <c:pt idx="112">
                  <c:v>1.9723865877712033E-3</c:v>
                </c:pt>
                <c:pt idx="113">
                  <c:v>1.0438413361169101E-3</c:v>
                </c:pt>
                <c:pt idx="114">
                  <c:v>0</c:v>
                </c:pt>
                <c:pt idx="115">
                  <c:v>1.0204081632653062E-3</c:v>
                </c:pt>
                <c:pt idx="116">
                  <c:v>0</c:v>
                </c:pt>
                <c:pt idx="117">
                  <c:v>0</c:v>
                </c:pt>
                <c:pt idx="118">
                  <c:v>2.4390243902439024E-3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Sheet1!$P$1</c:f>
              <c:strCache>
                <c:ptCount val="1"/>
                <c:pt idx="0">
                  <c:v>Percent Communist</c:v>
                </c:pt>
              </c:strCache>
            </c:strRef>
          </c:tx>
          <c:marker>
            <c:symbol val="none"/>
          </c:marker>
          <c:cat>
            <c:numRef>
              <c:f>Sheet1!$A$2:$A$122</c:f>
              <c:numCache>
                <c:formatCode>General</c:formatCode>
                <c:ptCount val="121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  <c:pt idx="109">
                  <c:v>1999</c:v>
                </c:pt>
                <c:pt idx="110">
                  <c:v>2000</c:v>
                </c:pt>
                <c:pt idx="111">
                  <c:v>2001</c:v>
                </c:pt>
                <c:pt idx="112">
                  <c:v>2002</c:v>
                </c:pt>
                <c:pt idx="113">
                  <c:v>2003</c:v>
                </c:pt>
                <c:pt idx="114">
                  <c:v>2004</c:v>
                </c:pt>
                <c:pt idx="115">
                  <c:v>2005</c:v>
                </c:pt>
                <c:pt idx="116">
                  <c:v>2006</c:v>
                </c:pt>
                <c:pt idx="117">
                  <c:v>2007</c:v>
                </c:pt>
                <c:pt idx="118">
                  <c:v>2008</c:v>
                </c:pt>
                <c:pt idx="119">
                  <c:v>2009</c:v>
                </c:pt>
                <c:pt idx="120">
                  <c:v>2010</c:v>
                </c:pt>
              </c:numCache>
            </c:numRef>
          </c:cat>
          <c:val>
            <c:numRef>
              <c:f>Sheet1!$P$2:$P$122</c:f>
              <c:numCache>
                <c:formatCode>General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1.3245033112582781E-3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1.2062726176115801E-3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1.3440860215053765E-3</c:v>
                </c:pt>
                <c:pt idx="26">
                  <c:v>0</c:v>
                </c:pt>
                <c:pt idx="27">
                  <c:v>1.0582010582010583E-3</c:v>
                </c:pt>
                <c:pt idx="28">
                  <c:v>1.4347202295552368E-3</c:v>
                </c:pt>
                <c:pt idx="29">
                  <c:v>3.4364261168384879E-3</c:v>
                </c:pt>
                <c:pt idx="30">
                  <c:v>1.9417475728155339E-3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1.2315270935960591E-3</c:v>
                </c:pt>
                <c:pt idx="35">
                  <c:v>1.1834319526627219E-3</c:v>
                </c:pt>
                <c:pt idx="36">
                  <c:v>0</c:v>
                </c:pt>
                <c:pt idx="37">
                  <c:v>2.2547914317925591E-3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5.434782608695652E-3</c:v>
                </c:pt>
                <c:pt idx="42">
                  <c:v>1.5015015015015015E-3</c:v>
                </c:pt>
                <c:pt idx="43">
                  <c:v>0</c:v>
                </c:pt>
                <c:pt idx="44">
                  <c:v>2.5806451612903226E-3</c:v>
                </c:pt>
                <c:pt idx="45">
                  <c:v>4.0281973816717019E-3</c:v>
                </c:pt>
                <c:pt idx="46">
                  <c:v>2.5673940949935813E-3</c:v>
                </c:pt>
                <c:pt idx="47">
                  <c:v>0</c:v>
                </c:pt>
                <c:pt idx="48">
                  <c:v>2.6809651474530832E-3</c:v>
                </c:pt>
                <c:pt idx="49">
                  <c:v>1.984126984126984E-3</c:v>
                </c:pt>
                <c:pt idx="50">
                  <c:v>1.1409013120365088E-3</c:v>
                </c:pt>
                <c:pt idx="51">
                  <c:v>3.6764705882352941E-3</c:v>
                </c:pt>
                <c:pt idx="52">
                  <c:v>1.4367816091954023E-3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1.277139208173691E-3</c:v>
                </c:pt>
                <c:pt idx="57">
                  <c:v>4.1322314049586778E-3</c:v>
                </c:pt>
                <c:pt idx="58">
                  <c:v>0</c:v>
                </c:pt>
                <c:pt idx="59">
                  <c:v>0</c:v>
                </c:pt>
                <c:pt idx="60">
                  <c:v>1.0650887573964497E-2</c:v>
                </c:pt>
                <c:pt idx="61">
                  <c:v>1.0830324909747292E-2</c:v>
                </c:pt>
                <c:pt idx="62">
                  <c:v>0</c:v>
                </c:pt>
                <c:pt idx="63">
                  <c:v>4.3149946062567418E-3</c:v>
                </c:pt>
                <c:pt idx="64">
                  <c:v>1.6366612111292963E-3</c:v>
                </c:pt>
                <c:pt idx="65">
                  <c:v>1.2077294685990338E-3</c:v>
                </c:pt>
                <c:pt idx="66">
                  <c:v>6.815968841285297E-3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1.1074197120708748E-3</c:v>
                </c:pt>
                <c:pt idx="73">
                  <c:v>3.4904013961605585E-3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1.0706638115631692E-3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1.0638297872340426E-3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1.0070493454179255E-3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Sheet1!$Q$1</c:f>
              <c:strCache>
                <c:ptCount val="1"/>
                <c:pt idx="0">
                  <c:v>Percent Government</c:v>
                </c:pt>
              </c:strCache>
            </c:strRef>
          </c:tx>
          <c:marker>
            <c:symbol val="none"/>
          </c:marker>
          <c:cat>
            <c:numRef>
              <c:f>Sheet1!$A$2:$A$122</c:f>
              <c:numCache>
                <c:formatCode>General</c:formatCode>
                <c:ptCount val="121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  <c:pt idx="109">
                  <c:v>1999</c:v>
                </c:pt>
                <c:pt idx="110">
                  <c:v>2000</c:v>
                </c:pt>
                <c:pt idx="111">
                  <c:v>2001</c:v>
                </c:pt>
                <c:pt idx="112">
                  <c:v>2002</c:v>
                </c:pt>
                <c:pt idx="113">
                  <c:v>2003</c:v>
                </c:pt>
                <c:pt idx="114">
                  <c:v>2004</c:v>
                </c:pt>
                <c:pt idx="115">
                  <c:v>2005</c:v>
                </c:pt>
                <c:pt idx="116">
                  <c:v>2006</c:v>
                </c:pt>
                <c:pt idx="117">
                  <c:v>2007</c:v>
                </c:pt>
                <c:pt idx="118">
                  <c:v>2008</c:v>
                </c:pt>
                <c:pt idx="119">
                  <c:v>2009</c:v>
                </c:pt>
                <c:pt idx="120">
                  <c:v>2010</c:v>
                </c:pt>
              </c:numCache>
            </c:numRef>
          </c:cat>
          <c:val>
            <c:numRef>
              <c:f>Sheet1!$Q$2:$Q$122</c:f>
              <c:numCache>
                <c:formatCode>General</c:formatCode>
                <c:ptCount val="121"/>
                <c:pt idx="0">
                  <c:v>1.8281535648994515E-3</c:v>
                </c:pt>
                <c:pt idx="1">
                  <c:v>4.9019607843137254E-3</c:v>
                </c:pt>
                <c:pt idx="2">
                  <c:v>0</c:v>
                </c:pt>
                <c:pt idx="3">
                  <c:v>5.6497175141242938E-3</c:v>
                </c:pt>
                <c:pt idx="4">
                  <c:v>2.881844380403458E-3</c:v>
                </c:pt>
                <c:pt idx="5">
                  <c:v>2.5062656641604009E-3</c:v>
                </c:pt>
                <c:pt idx="6">
                  <c:v>0</c:v>
                </c:pt>
                <c:pt idx="7">
                  <c:v>3.8860103626943004E-3</c:v>
                </c:pt>
                <c:pt idx="8">
                  <c:v>0</c:v>
                </c:pt>
                <c:pt idx="9">
                  <c:v>1.364256480218281E-3</c:v>
                </c:pt>
                <c:pt idx="10">
                  <c:v>3.0674846625766872E-3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1.2804097311139564E-3</c:v>
                </c:pt>
                <c:pt idx="15">
                  <c:v>1.3245033112582781E-3</c:v>
                </c:pt>
                <c:pt idx="16">
                  <c:v>1.3037809647979139E-3</c:v>
                </c:pt>
                <c:pt idx="17">
                  <c:v>3.8560411311053984E-3</c:v>
                </c:pt>
                <c:pt idx="18">
                  <c:v>5.0377833753148613E-3</c:v>
                </c:pt>
                <c:pt idx="19">
                  <c:v>4.8250904704463205E-3</c:v>
                </c:pt>
                <c:pt idx="20">
                  <c:v>0</c:v>
                </c:pt>
                <c:pt idx="21">
                  <c:v>1.092896174863388E-3</c:v>
                </c:pt>
                <c:pt idx="22">
                  <c:v>0</c:v>
                </c:pt>
                <c:pt idx="23">
                  <c:v>1.0593220338983051E-3</c:v>
                </c:pt>
                <c:pt idx="24">
                  <c:v>0</c:v>
                </c:pt>
                <c:pt idx="25">
                  <c:v>1.3440860215053765E-3</c:v>
                </c:pt>
                <c:pt idx="26">
                  <c:v>1.2547051442910915E-3</c:v>
                </c:pt>
                <c:pt idx="27">
                  <c:v>1.0582010582010583E-3</c:v>
                </c:pt>
                <c:pt idx="28">
                  <c:v>0</c:v>
                </c:pt>
                <c:pt idx="29">
                  <c:v>0</c:v>
                </c:pt>
                <c:pt idx="30">
                  <c:v>1.9417475728155339E-3</c:v>
                </c:pt>
                <c:pt idx="31">
                  <c:v>2.5510204081632651E-3</c:v>
                </c:pt>
                <c:pt idx="32">
                  <c:v>0</c:v>
                </c:pt>
                <c:pt idx="33">
                  <c:v>2.2099447513812156E-3</c:v>
                </c:pt>
                <c:pt idx="34">
                  <c:v>0</c:v>
                </c:pt>
                <c:pt idx="35">
                  <c:v>1.1834319526627219E-3</c:v>
                </c:pt>
                <c:pt idx="36">
                  <c:v>3.3444816053511705E-3</c:v>
                </c:pt>
                <c:pt idx="37">
                  <c:v>1.1273957158962795E-3</c:v>
                </c:pt>
                <c:pt idx="38">
                  <c:v>3.937007874015748E-3</c:v>
                </c:pt>
                <c:pt idx="39">
                  <c:v>0</c:v>
                </c:pt>
                <c:pt idx="40">
                  <c:v>0</c:v>
                </c:pt>
                <c:pt idx="41">
                  <c:v>2.717391304347826E-3</c:v>
                </c:pt>
                <c:pt idx="42">
                  <c:v>0</c:v>
                </c:pt>
                <c:pt idx="43">
                  <c:v>1.29366106080207E-3</c:v>
                </c:pt>
                <c:pt idx="44">
                  <c:v>1.2903225806451613E-3</c:v>
                </c:pt>
                <c:pt idx="45">
                  <c:v>1.0070493454179255E-3</c:v>
                </c:pt>
                <c:pt idx="46">
                  <c:v>1.2836970474967907E-3</c:v>
                </c:pt>
                <c:pt idx="47">
                  <c:v>1.9175455417066154E-3</c:v>
                </c:pt>
                <c:pt idx="48">
                  <c:v>8.9365504915102768E-4</c:v>
                </c:pt>
                <c:pt idx="49">
                  <c:v>9.9206349206349201E-4</c:v>
                </c:pt>
                <c:pt idx="50">
                  <c:v>0</c:v>
                </c:pt>
                <c:pt idx="51">
                  <c:v>2.4509803921568627E-3</c:v>
                </c:pt>
                <c:pt idx="52">
                  <c:v>2.8735632183908046E-3</c:v>
                </c:pt>
                <c:pt idx="53">
                  <c:v>4.4052863436123352E-3</c:v>
                </c:pt>
                <c:pt idx="54">
                  <c:v>0</c:v>
                </c:pt>
                <c:pt idx="55">
                  <c:v>0</c:v>
                </c:pt>
                <c:pt idx="56">
                  <c:v>1.277139208173691E-3</c:v>
                </c:pt>
                <c:pt idx="57">
                  <c:v>1.3774104683195593E-3</c:v>
                </c:pt>
                <c:pt idx="58">
                  <c:v>1.4005602240896359E-3</c:v>
                </c:pt>
                <c:pt idx="59">
                  <c:v>0</c:v>
                </c:pt>
                <c:pt idx="60">
                  <c:v>2.3668639053254438E-3</c:v>
                </c:pt>
                <c:pt idx="61">
                  <c:v>1.8050541516245488E-3</c:v>
                </c:pt>
                <c:pt idx="62">
                  <c:v>1.4367816091954023E-3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9.7370983446932818E-4</c:v>
                </c:pt>
                <c:pt idx="67">
                  <c:v>2.0366598778004071E-3</c:v>
                </c:pt>
                <c:pt idx="68">
                  <c:v>0</c:v>
                </c:pt>
                <c:pt idx="69">
                  <c:v>0</c:v>
                </c:pt>
                <c:pt idx="70">
                  <c:v>1.0869565217391304E-3</c:v>
                </c:pt>
                <c:pt idx="71">
                  <c:v>0</c:v>
                </c:pt>
                <c:pt idx="72">
                  <c:v>2.2148394241417496E-3</c:v>
                </c:pt>
                <c:pt idx="73">
                  <c:v>5.235602094240838E-3</c:v>
                </c:pt>
                <c:pt idx="74">
                  <c:v>0</c:v>
                </c:pt>
                <c:pt idx="75">
                  <c:v>1.0683760683760685E-3</c:v>
                </c:pt>
                <c:pt idx="76">
                  <c:v>1.145475372279496E-3</c:v>
                </c:pt>
                <c:pt idx="77">
                  <c:v>0</c:v>
                </c:pt>
                <c:pt idx="78">
                  <c:v>1.0706638115631692E-3</c:v>
                </c:pt>
                <c:pt idx="79">
                  <c:v>0</c:v>
                </c:pt>
                <c:pt idx="80">
                  <c:v>4.224757076468103E-4</c:v>
                </c:pt>
                <c:pt idx="81">
                  <c:v>0</c:v>
                </c:pt>
                <c:pt idx="82">
                  <c:v>1.0638297872340426E-3</c:v>
                </c:pt>
                <c:pt idx="83">
                  <c:v>1.4662756598240469E-3</c:v>
                </c:pt>
                <c:pt idx="84">
                  <c:v>0</c:v>
                </c:pt>
                <c:pt idx="85">
                  <c:v>2.6385224274406332E-3</c:v>
                </c:pt>
                <c:pt idx="86">
                  <c:v>1.7761989342806395E-3</c:v>
                </c:pt>
                <c:pt idx="87">
                  <c:v>2.3273855702094647E-3</c:v>
                </c:pt>
                <c:pt idx="88">
                  <c:v>0</c:v>
                </c:pt>
                <c:pt idx="89">
                  <c:v>1.0649627263045794E-3</c:v>
                </c:pt>
                <c:pt idx="90">
                  <c:v>9.5969289827255275E-4</c:v>
                </c:pt>
                <c:pt idx="91">
                  <c:v>1.0319917440660474E-3</c:v>
                </c:pt>
                <c:pt idx="92">
                  <c:v>0</c:v>
                </c:pt>
                <c:pt idx="93">
                  <c:v>0</c:v>
                </c:pt>
                <c:pt idx="94">
                  <c:v>1.0070493454179255E-3</c:v>
                </c:pt>
                <c:pt idx="95">
                  <c:v>0</c:v>
                </c:pt>
                <c:pt idx="96">
                  <c:v>0</c:v>
                </c:pt>
                <c:pt idx="97">
                  <c:v>3.4246575342465752E-3</c:v>
                </c:pt>
                <c:pt idx="98">
                  <c:v>0</c:v>
                </c:pt>
                <c:pt idx="99">
                  <c:v>1.0460251046025104E-3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6.2047569803516025E-3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9.7465886939571145E-4</c:v>
                </c:pt>
                <c:pt idx="111">
                  <c:v>0</c:v>
                </c:pt>
                <c:pt idx="112">
                  <c:v>1.9723865877712033E-3</c:v>
                </c:pt>
                <c:pt idx="113">
                  <c:v>1.0438413361169101E-3</c:v>
                </c:pt>
                <c:pt idx="114">
                  <c:v>0</c:v>
                </c:pt>
                <c:pt idx="115">
                  <c:v>2.0408163265306124E-3</c:v>
                </c:pt>
                <c:pt idx="116">
                  <c:v>0</c:v>
                </c:pt>
                <c:pt idx="117">
                  <c:v>4.0371417036737988E-4</c:v>
                </c:pt>
                <c:pt idx="118">
                  <c:v>0</c:v>
                </c:pt>
                <c:pt idx="119">
                  <c:v>1.7462165308498253E-3</c:v>
                </c:pt>
                <c:pt idx="120">
                  <c:v>6.4143681847338033E-4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Sheet1!$R$1</c:f>
              <c:strCache>
                <c:ptCount val="1"/>
                <c:pt idx="0">
                  <c:v>Percent Media</c:v>
                </c:pt>
              </c:strCache>
            </c:strRef>
          </c:tx>
          <c:marker>
            <c:symbol val="none"/>
          </c:marker>
          <c:cat>
            <c:numRef>
              <c:f>Sheet1!$A$2:$A$122</c:f>
              <c:numCache>
                <c:formatCode>General</c:formatCode>
                <c:ptCount val="121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  <c:pt idx="109">
                  <c:v>1999</c:v>
                </c:pt>
                <c:pt idx="110">
                  <c:v>2000</c:v>
                </c:pt>
                <c:pt idx="111">
                  <c:v>2001</c:v>
                </c:pt>
                <c:pt idx="112">
                  <c:v>2002</c:v>
                </c:pt>
                <c:pt idx="113">
                  <c:v>2003</c:v>
                </c:pt>
                <c:pt idx="114">
                  <c:v>2004</c:v>
                </c:pt>
                <c:pt idx="115">
                  <c:v>2005</c:v>
                </c:pt>
                <c:pt idx="116">
                  <c:v>2006</c:v>
                </c:pt>
                <c:pt idx="117">
                  <c:v>2007</c:v>
                </c:pt>
                <c:pt idx="118">
                  <c:v>2008</c:v>
                </c:pt>
                <c:pt idx="119">
                  <c:v>2009</c:v>
                </c:pt>
                <c:pt idx="120">
                  <c:v>2010</c:v>
                </c:pt>
              </c:numCache>
            </c:numRef>
          </c:cat>
          <c:val>
            <c:numRef>
              <c:f>Sheet1!$R$2:$R$122</c:f>
              <c:numCache>
                <c:formatCode>General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1.2853470437017994E-3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1.3440860215053765E-3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1.718213058419244E-3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1.1834319526627219E-3</c:v>
                </c:pt>
                <c:pt idx="36">
                  <c:v>0</c:v>
                </c:pt>
                <c:pt idx="37">
                  <c:v>1.1273957158962795E-3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8.9365504915102768E-4</c:v>
                </c:pt>
                <c:pt idx="49">
                  <c:v>0</c:v>
                </c:pt>
                <c:pt idx="50">
                  <c:v>5.7045065601825438E-4</c:v>
                </c:pt>
                <c:pt idx="51">
                  <c:v>0</c:v>
                </c:pt>
                <c:pt idx="52">
                  <c:v>1.4367816091954023E-3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1.1834319526627219E-3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9.7370983446932818E-4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1.0706638115631692E-3</c:v>
                </c:pt>
                <c:pt idx="79">
                  <c:v>0</c:v>
                </c:pt>
                <c:pt idx="80">
                  <c:v>0</c:v>
                </c:pt>
                <c:pt idx="81">
                  <c:v>1.0224948875255625E-3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6.5963060686015829E-4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1.1415525114155251E-3</c:v>
                </c:pt>
                <c:pt idx="98">
                  <c:v>0</c:v>
                </c:pt>
                <c:pt idx="99">
                  <c:v>1.0460251046025104E-3</c:v>
                </c:pt>
                <c:pt idx="100">
                  <c:v>0</c:v>
                </c:pt>
                <c:pt idx="101">
                  <c:v>0</c:v>
                </c:pt>
                <c:pt idx="102">
                  <c:v>1.0615711252653928E-3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1.1682242990654205E-3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2.0408163265306124E-3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6.4143681847338033E-4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Sheet1!$S$1</c:f>
              <c:strCache>
                <c:ptCount val="1"/>
                <c:pt idx="0">
                  <c:v>Percent Foreign</c:v>
                </c:pt>
              </c:strCache>
            </c:strRef>
          </c:tx>
          <c:marker>
            <c:symbol val="none"/>
          </c:marker>
          <c:cat>
            <c:numRef>
              <c:f>Sheet1!$A$2:$A$122</c:f>
              <c:numCache>
                <c:formatCode>General</c:formatCode>
                <c:ptCount val="121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  <c:pt idx="109">
                  <c:v>1999</c:v>
                </c:pt>
                <c:pt idx="110">
                  <c:v>2000</c:v>
                </c:pt>
                <c:pt idx="111">
                  <c:v>2001</c:v>
                </c:pt>
                <c:pt idx="112">
                  <c:v>2002</c:v>
                </c:pt>
                <c:pt idx="113">
                  <c:v>2003</c:v>
                </c:pt>
                <c:pt idx="114">
                  <c:v>2004</c:v>
                </c:pt>
                <c:pt idx="115">
                  <c:v>2005</c:v>
                </c:pt>
                <c:pt idx="116">
                  <c:v>2006</c:v>
                </c:pt>
                <c:pt idx="117">
                  <c:v>2007</c:v>
                </c:pt>
                <c:pt idx="118">
                  <c:v>2008</c:v>
                </c:pt>
                <c:pt idx="119">
                  <c:v>2009</c:v>
                </c:pt>
                <c:pt idx="120">
                  <c:v>2010</c:v>
                </c:pt>
              </c:numCache>
            </c:numRef>
          </c:cat>
          <c:val>
            <c:numRef>
              <c:f>Sheet1!$S$2:$S$122</c:f>
              <c:numCache>
                <c:formatCode>General</c:formatCode>
                <c:ptCount val="121"/>
                <c:pt idx="0">
                  <c:v>1.8281535648994515E-3</c:v>
                </c:pt>
                <c:pt idx="1">
                  <c:v>3.2679738562091504E-3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1.0025062656641603E-2</c:v>
                </c:pt>
                <c:pt idx="6">
                  <c:v>2.717391304347826E-3</c:v>
                </c:pt>
                <c:pt idx="7">
                  <c:v>0</c:v>
                </c:pt>
                <c:pt idx="8">
                  <c:v>2.9325513196480938E-3</c:v>
                </c:pt>
                <c:pt idx="9">
                  <c:v>2.7285129604365621E-3</c:v>
                </c:pt>
                <c:pt idx="10">
                  <c:v>0</c:v>
                </c:pt>
                <c:pt idx="11">
                  <c:v>1.652892561983471E-3</c:v>
                </c:pt>
                <c:pt idx="12">
                  <c:v>3.4364261168384879E-3</c:v>
                </c:pt>
                <c:pt idx="13">
                  <c:v>4.0567951318458417E-3</c:v>
                </c:pt>
                <c:pt idx="14">
                  <c:v>2.5608194622279128E-3</c:v>
                </c:pt>
                <c:pt idx="15">
                  <c:v>3.9735099337748344E-3</c:v>
                </c:pt>
                <c:pt idx="16">
                  <c:v>3.9113428943937422E-3</c:v>
                </c:pt>
                <c:pt idx="17">
                  <c:v>2.5706940874035988E-3</c:v>
                </c:pt>
                <c:pt idx="18">
                  <c:v>2.5188916876574307E-3</c:v>
                </c:pt>
                <c:pt idx="19">
                  <c:v>1.2062726176115801E-3</c:v>
                </c:pt>
                <c:pt idx="20">
                  <c:v>1.0515247108307045E-3</c:v>
                </c:pt>
                <c:pt idx="21">
                  <c:v>0</c:v>
                </c:pt>
                <c:pt idx="22">
                  <c:v>1.2285012285012285E-3</c:v>
                </c:pt>
                <c:pt idx="23">
                  <c:v>1.0593220338983051E-3</c:v>
                </c:pt>
                <c:pt idx="24">
                  <c:v>1.1862396204033216E-3</c:v>
                </c:pt>
                <c:pt idx="25">
                  <c:v>4.0322580645161289E-3</c:v>
                </c:pt>
                <c:pt idx="26">
                  <c:v>1.2547051442910916E-2</c:v>
                </c:pt>
                <c:pt idx="27">
                  <c:v>7.4074074074074077E-3</c:v>
                </c:pt>
                <c:pt idx="28">
                  <c:v>1.4347202295552367E-2</c:v>
                </c:pt>
                <c:pt idx="29">
                  <c:v>1.0309278350515464E-2</c:v>
                </c:pt>
                <c:pt idx="30">
                  <c:v>0</c:v>
                </c:pt>
                <c:pt idx="31">
                  <c:v>2.5510204081632651E-3</c:v>
                </c:pt>
                <c:pt idx="32">
                  <c:v>2.2779043280182231E-3</c:v>
                </c:pt>
                <c:pt idx="33">
                  <c:v>5.5248618784530384E-3</c:v>
                </c:pt>
                <c:pt idx="34">
                  <c:v>8.6206896551724137E-3</c:v>
                </c:pt>
                <c:pt idx="35">
                  <c:v>5.9171597633136093E-3</c:v>
                </c:pt>
                <c:pt idx="36">
                  <c:v>2.229654403567447E-3</c:v>
                </c:pt>
                <c:pt idx="37">
                  <c:v>5.6369785794813977E-3</c:v>
                </c:pt>
                <c:pt idx="38">
                  <c:v>0</c:v>
                </c:pt>
                <c:pt idx="39">
                  <c:v>5.2173913043478265E-3</c:v>
                </c:pt>
                <c:pt idx="40">
                  <c:v>1.3966480446927375E-3</c:v>
                </c:pt>
                <c:pt idx="41">
                  <c:v>5.434782608695652E-3</c:v>
                </c:pt>
                <c:pt idx="42">
                  <c:v>4.5045045045045045E-3</c:v>
                </c:pt>
                <c:pt idx="43">
                  <c:v>2.5873221216041399E-3</c:v>
                </c:pt>
                <c:pt idx="44">
                  <c:v>1.2903225806451613E-3</c:v>
                </c:pt>
                <c:pt idx="45">
                  <c:v>3.0211480362537764E-3</c:v>
                </c:pt>
                <c:pt idx="46">
                  <c:v>2.5673940949935813E-3</c:v>
                </c:pt>
                <c:pt idx="47">
                  <c:v>3.8350910834132309E-3</c:v>
                </c:pt>
                <c:pt idx="48">
                  <c:v>7.1492403932082215E-3</c:v>
                </c:pt>
                <c:pt idx="49">
                  <c:v>8.9285714285714281E-3</c:v>
                </c:pt>
                <c:pt idx="50">
                  <c:v>3.9931545921277813E-3</c:v>
                </c:pt>
                <c:pt idx="51">
                  <c:v>8.5784313725490204E-3</c:v>
                </c:pt>
                <c:pt idx="52">
                  <c:v>4.3103448275862068E-3</c:v>
                </c:pt>
                <c:pt idx="53">
                  <c:v>2.936857562408223E-3</c:v>
                </c:pt>
                <c:pt idx="54">
                  <c:v>1.3100436681222707E-2</c:v>
                </c:pt>
                <c:pt idx="55">
                  <c:v>1.0917030567685589E-3</c:v>
                </c:pt>
                <c:pt idx="56">
                  <c:v>7.6628352490421452E-3</c:v>
                </c:pt>
                <c:pt idx="57">
                  <c:v>1.5151515151515152E-2</c:v>
                </c:pt>
                <c:pt idx="58">
                  <c:v>5.6022408963585435E-3</c:v>
                </c:pt>
                <c:pt idx="59">
                  <c:v>1.364256480218281E-3</c:v>
                </c:pt>
                <c:pt idx="60">
                  <c:v>1.0650887573964497E-2</c:v>
                </c:pt>
                <c:pt idx="61">
                  <c:v>1.444043321299639E-2</c:v>
                </c:pt>
                <c:pt idx="62">
                  <c:v>2.8735632183908046E-3</c:v>
                </c:pt>
                <c:pt idx="63">
                  <c:v>4.3149946062567418E-3</c:v>
                </c:pt>
                <c:pt idx="64">
                  <c:v>4.9099836333878887E-3</c:v>
                </c:pt>
                <c:pt idx="65">
                  <c:v>4.830917874396135E-3</c:v>
                </c:pt>
                <c:pt idx="66">
                  <c:v>5.8422590068159686E-3</c:v>
                </c:pt>
                <c:pt idx="67">
                  <c:v>4.0733197556008143E-3</c:v>
                </c:pt>
                <c:pt idx="68">
                  <c:v>1.3106159895150721E-3</c:v>
                </c:pt>
                <c:pt idx="69">
                  <c:v>2.1436227224008574E-3</c:v>
                </c:pt>
                <c:pt idx="70">
                  <c:v>3.2608695652173911E-3</c:v>
                </c:pt>
                <c:pt idx="71">
                  <c:v>1.1235955056179776E-3</c:v>
                </c:pt>
                <c:pt idx="72">
                  <c:v>4.4296788482834993E-3</c:v>
                </c:pt>
                <c:pt idx="73">
                  <c:v>6.9808027923211171E-3</c:v>
                </c:pt>
                <c:pt idx="74">
                  <c:v>1.288659793814433E-3</c:v>
                </c:pt>
                <c:pt idx="75">
                  <c:v>1.0683760683760685E-3</c:v>
                </c:pt>
                <c:pt idx="76">
                  <c:v>3.4364261168384879E-3</c:v>
                </c:pt>
                <c:pt idx="77">
                  <c:v>1.8587360594795538E-3</c:v>
                </c:pt>
                <c:pt idx="78">
                  <c:v>1.0706638115631692E-3</c:v>
                </c:pt>
                <c:pt idx="79">
                  <c:v>1.0775862068965517E-3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1.7006802721088435E-3</c:v>
                </c:pt>
                <c:pt idx="85">
                  <c:v>0</c:v>
                </c:pt>
                <c:pt idx="86">
                  <c:v>2.368265245707519E-3</c:v>
                </c:pt>
                <c:pt idx="87">
                  <c:v>2.3273855702094647E-3</c:v>
                </c:pt>
                <c:pt idx="88">
                  <c:v>7.2202166064981952E-3</c:v>
                </c:pt>
                <c:pt idx="89">
                  <c:v>3.1948881789137379E-3</c:v>
                </c:pt>
                <c:pt idx="90">
                  <c:v>0</c:v>
                </c:pt>
                <c:pt idx="91">
                  <c:v>4.1279669762641896E-3</c:v>
                </c:pt>
                <c:pt idx="92">
                  <c:v>3.1315240083507308E-3</c:v>
                </c:pt>
                <c:pt idx="93">
                  <c:v>1.0427528675703858E-3</c:v>
                </c:pt>
                <c:pt idx="94">
                  <c:v>1.0070493454179255E-3</c:v>
                </c:pt>
                <c:pt idx="95">
                  <c:v>0</c:v>
                </c:pt>
                <c:pt idx="96">
                  <c:v>4.1753653444676405E-3</c:v>
                </c:pt>
                <c:pt idx="97">
                  <c:v>2.2831050228310501E-3</c:v>
                </c:pt>
                <c:pt idx="98">
                  <c:v>3.1217481789802288E-3</c:v>
                </c:pt>
                <c:pt idx="99">
                  <c:v>5.2301255230125521E-3</c:v>
                </c:pt>
                <c:pt idx="100">
                  <c:v>3.2154340836012861E-3</c:v>
                </c:pt>
                <c:pt idx="101">
                  <c:v>2.185792349726776E-3</c:v>
                </c:pt>
                <c:pt idx="102">
                  <c:v>2.1231422505307855E-3</c:v>
                </c:pt>
                <c:pt idx="103">
                  <c:v>1.0964912280701754E-3</c:v>
                </c:pt>
                <c:pt idx="104">
                  <c:v>3.1023784901758012E-3</c:v>
                </c:pt>
                <c:pt idx="105">
                  <c:v>2.4174053182917004E-3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9.7465886939571145E-4</c:v>
                </c:pt>
                <c:pt idx="111">
                  <c:v>3.1315240083507308E-3</c:v>
                </c:pt>
                <c:pt idx="112">
                  <c:v>1.9723865877712033E-3</c:v>
                </c:pt>
                <c:pt idx="113">
                  <c:v>2.0876826722338203E-3</c:v>
                </c:pt>
                <c:pt idx="114">
                  <c:v>0</c:v>
                </c:pt>
                <c:pt idx="115">
                  <c:v>2.0408163265306124E-3</c:v>
                </c:pt>
                <c:pt idx="116">
                  <c:v>0</c:v>
                </c:pt>
                <c:pt idx="117">
                  <c:v>4.0371417036737988E-4</c:v>
                </c:pt>
                <c:pt idx="118">
                  <c:v>1.2195121951219512E-3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Sheet1!$T$1</c:f>
              <c:strCache>
                <c:ptCount val="1"/>
                <c:pt idx="0">
                  <c:v>Percent Other</c:v>
                </c:pt>
              </c:strCache>
            </c:strRef>
          </c:tx>
          <c:marker>
            <c:symbol val="none"/>
          </c:marker>
          <c:cat>
            <c:numRef>
              <c:f>Sheet1!$A$2:$A$122</c:f>
              <c:numCache>
                <c:formatCode>General</c:formatCode>
                <c:ptCount val="121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  <c:pt idx="109">
                  <c:v>1999</c:v>
                </c:pt>
                <c:pt idx="110">
                  <c:v>2000</c:v>
                </c:pt>
                <c:pt idx="111">
                  <c:v>2001</c:v>
                </c:pt>
                <c:pt idx="112">
                  <c:v>2002</c:v>
                </c:pt>
                <c:pt idx="113">
                  <c:v>2003</c:v>
                </c:pt>
                <c:pt idx="114">
                  <c:v>2004</c:v>
                </c:pt>
                <c:pt idx="115">
                  <c:v>2005</c:v>
                </c:pt>
                <c:pt idx="116">
                  <c:v>2006</c:v>
                </c:pt>
                <c:pt idx="117">
                  <c:v>2007</c:v>
                </c:pt>
                <c:pt idx="118">
                  <c:v>2008</c:v>
                </c:pt>
                <c:pt idx="119">
                  <c:v>2009</c:v>
                </c:pt>
                <c:pt idx="120">
                  <c:v>2010</c:v>
                </c:pt>
              </c:numCache>
            </c:numRef>
          </c:cat>
          <c:val>
            <c:numRef>
              <c:f>Sheet1!$T$2:$T$122</c:f>
              <c:numCache>
                <c:formatCode>General</c:formatCode>
                <c:ptCount val="121"/>
                <c:pt idx="0">
                  <c:v>0</c:v>
                </c:pt>
                <c:pt idx="1">
                  <c:v>1.6339869281045752E-3</c:v>
                </c:pt>
                <c:pt idx="2">
                  <c:v>1.7636684303350969E-3</c:v>
                </c:pt>
                <c:pt idx="3">
                  <c:v>5.6497175141242938E-3</c:v>
                </c:pt>
                <c:pt idx="4">
                  <c:v>5.763688760806916E-3</c:v>
                </c:pt>
                <c:pt idx="5">
                  <c:v>1.0025062656641603E-2</c:v>
                </c:pt>
                <c:pt idx="6">
                  <c:v>0</c:v>
                </c:pt>
                <c:pt idx="7">
                  <c:v>0</c:v>
                </c:pt>
                <c:pt idx="8">
                  <c:v>1.4662756598240469E-3</c:v>
                </c:pt>
                <c:pt idx="9">
                  <c:v>2.7285129604365621E-3</c:v>
                </c:pt>
                <c:pt idx="10">
                  <c:v>1.5337423312883436E-3</c:v>
                </c:pt>
                <c:pt idx="11">
                  <c:v>0</c:v>
                </c:pt>
                <c:pt idx="12">
                  <c:v>1.718213058419244E-3</c:v>
                </c:pt>
                <c:pt idx="13">
                  <c:v>0</c:v>
                </c:pt>
                <c:pt idx="14">
                  <c:v>1.2804097311139564E-3</c:v>
                </c:pt>
                <c:pt idx="15">
                  <c:v>0</c:v>
                </c:pt>
                <c:pt idx="16">
                  <c:v>1.3037809647979139E-3</c:v>
                </c:pt>
                <c:pt idx="17">
                  <c:v>1.2853470437017994E-3</c:v>
                </c:pt>
                <c:pt idx="18">
                  <c:v>1.2594458438287153E-3</c:v>
                </c:pt>
                <c:pt idx="19">
                  <c:v>2.4125452352231603E-3</c:v>
                </c:pt>
                <c:pt idx="20">
                  <c:v>0</c:v>
                </c:pt>
                <c:pt idx="21">
                  <c:v>1.092896174863388E-3</c:v>
                </c:pt>
                <c:pt idx="22">
                  <c:v>3.6855036855036856E-3</c:v>
                </c:pt>
                <c:pt idx="23">
                  <c:v>0</c:v>
                </c:pt>
                <c:pt idx="24">
                  <c:v>1.1862396204033216E-3</c:v>
                </c:pt>
                <c:pt idx="25">
                  <c:v>1.3440860215053765E-3</c:v>
                </c:pt>
                <c:pt idx="26">
                  <c:v>1.2547051442910915E-3</c:v>
                </c:pt>
                <c:pt idx="27">
                  <c:v>1.0582010582010583E-3</c:v>
                </c:pt>
                <c:pt idx="28">
                  <c:v>0</c:v>
                </c:pt>
                <c:pt idx="29">
                  <c:v>1.718213058419244E-3</c:v>
                </c:pt>
                <c:pt idx="30">
                  <c:v>0</c:v>
                </c:pt>
                <c:pt idx="31">
                  <c:v>0</c:v>
                </c:pt>
                <c:pt idx="32">
                  <c:v>2.2779043280182231E-3</c:v>
                </c:pt>
                <c:pt idx="33">
                  <c:v>0</c:v>
                </c:pt>
                <c:pt idx="34">
                  <c:v>0</c:v>
                </c:pt>
                <c:pt idx="35">
                  <c:v>1.1834319526627219E-3</c:v>
                </c:pt>
                <c:pt idx="36">
                  <c:v>2.229654403567447E-3</c:v>
                </c:pt>
                <c:pt idx="37">
                  <c:v>0</c:v>
                </c:pt>
                <c:pt idx="38">
                  <c:v>1.968503937007874E-3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1.2836970474967907E-3</c:v>
                </c:pt>
                <c:pt idx="47">
                  <c:v>0</c:v>
                </c:pt>
                <c:pt idx="48">
                  <c:v>8.9365504915102768E-4</c:v>
                </c:pt>
                <c:pt idx="49">
                  <c:v>0</c:v>
                </c:pt>
                <c:pt idx="50">
                  <c:v>2.2818026240730175E-3</c:v>
                </c:pt>
                <c:pt idx="51">
                  <c:v>2.4509803921568627E-3</c:v>
                </c:pt>
                <c:pt idx="52">
                  <c:v>1.4367816091954023E-3</c:v>
                </c:pt>
                <c:pt idx="53">
                  <c:v>0</c:v>
                </c:pt>
                <c:pt idx="54">
                  <c:v>0</c:v>
                </c:pt>
                <c:pt idx="55">
                  <c:v>1.0917030567685589E-3</c:v>
                </c:pt>
                <c:pt idx="56">
                  <c:v>0</c:v>
                </c:pt>
                <c:pt idx="57">
                  <c:v>2.7548209366391185E-3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1.8050541516245488E-3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1.3106159895150721E-3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1.145475372279496E-3</c:v>
                </c:pt>
                <c:pt idx="77">
                  <c:v>0</c:v>
                </c:pt>
                <c:pt idx="78">
                  <c:v>2.1413276231263384E-3</c:v>
                </c:pt>
                <c:pt idx="79">
                  <c:v>2.1551724137931034E-3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1.4662756598240469E-3</c:v>
                </c:pt>
                <c:pt idx="84">
                  <c:v>2.5510204081632651E-3</c:v>
                </c:pt>
                <c:pt idx="85">
                  <c:v>6.5963060686015829E-4</c:v>
                </c:pt>
                <c:pt idx="86">
                  <c:v>0</c:v>
                </c:pt>
                <c:pt idx="87">
                  <c:v>7.7579519006982156E-4</c:v>
                </c:pt>
                <c:pt idx="88">
                  <c:v>1.2033694344163659E-3</c:v>
                </c:pt>
                <c:pt idx="89">
                  <c:v>0</c:v>
                </c:pt>
                <c:pt idx="90">
                  <c:v>0</c:v>
                </c:pt>
                <c:pt idx="91">
                  <c:v>2.0639834881320948E-3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1.092896174863388E-3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1.3477088948787063E-3</c:v>
                </c:pt>
                <c:pt idx="107">
                  <c:v>1.1682242990654205E-3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1.0438413361169101E-3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4.0371417036737988E-4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297400"/>
        <c:axId val="460300536"/>
      </c:lineChart>
      <c:catAx>
        <c:axId val="460297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600000"/>
          <a:lstStyle/>
          <a:p>
            <a:pPr>
              <a:defRPr/>
            </a:pPr>
            <a:endParaRPr lang="en-US"/>
          </a:p>
        </c:txPr>
        <c:crossAx val="460300536"/>
        <c:crosses val="autoZero"/>
        <c:auto val="0"/>
        <c:lblAlgn val="ctr"/>
        <c:lblOffset val="100"/>
        <c:tickLblSkip val="1"/>
        <c:noMultiLvlLbl val="0"/>
      </c:catAx>
      <c:valAx>
        <c:axId val="460300536"/>
        <c:scaling>
          <c:orientation val="minMax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crossAx val="46029740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4.279809795054848E-2"/>
          <c:y val="4.4984078121091085E-2"/>
          <c:w val="0.17067925232518516"/>
          <c:h val="0.3366220060188811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28574</xdr:colOff>
      <xdr:row>28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28574</xdr:colOff>
      <xdr:row>28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14</xdr:col>
      <xdr:colOff>28574</xdr:colOff>
      <xdr:row>59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14</xdr:col>
      <xdr:colOff>28574</xdr:colOff>
      <xdr:row>90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94</xdr:row>
      <xdr:rowOff>0</xdr:rowOff>
    </xdr:from>
    <xdr:to>
      <xdr:col>14</xdr:col>
      <xdr:colOff>28574</xdr:colOff>
      <xdr:row>122</xdr:row>
      <xdr:rowOff>123825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125</xdr:row>
      <xdr:rowOff>0</xdr:rowOff>
    </xdr:from>
    <xdr:to>
      <xdr:col>14</xdr:col>
      <xdr:colOff>28574</xdr:colOff>
      <xdr:row>153</xdr:row>
      <xdr:rowOff>123825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157</xdr:row>
      <xdr:rowOff>0</xdr:rowOff>
    </xdr:from>
    <xdr:to>
      <xdr:col>14</xdr:col>
      <xdr:colOff>28574</xdr:colOff>
      <xdr:row>185</xdr:row>
      <xdr:rowOff>123825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14</xdr:col>
      <xdr:colOff>28574</xdr:colOff>
      <xdr:row>217</xdr:row>
      <xdr:rowOff>123825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222</xdr:row>
      <xdr:rowOff>0</xdr:rowOff>
    </xdr:from>
    <xdr:to>
      <xdr:col>14</xdr:col>
      <xdr:colOff>28574</xdr:colOff>
      <xdr:row>250</xdr:row>
      <xdr:rowOff>123825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255</xdr:row>
      <xdr:rowOff>0</xdr:rowOff>
    </xdr:from>
    <xdr:to>
      <xdr:col>14</xdr:col>
      <xdr:colOff>28574</xdr:colOff>
      <xdr:row>283</xdr:row>
      <xdr:rowOff>123825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7"/>
  <sheetViews>
    <sheetView tabSelected="1" workbookViewId="0">
      <selection activeCell="W11" sqref="W11"/>
    </sheetView>
  </sheetViews>
  <sheetFormatPr defaultRowHeight="15" x14ac:dyDescent="0.25"/>
  <cols>
    <col min="4" max="4" width="8" customWidth="1"/>
    <col min="5" max="5" width="8.5703125" customWidth="1"/>
    <col min="7" max="7" width="10.85546875" customWidth="1"/>
    <col min="8" max="8" width="10.7109375" customWidth="1"/>
    <col min="9" max="9" width="6.7109375" customWidth="1"/>
  </cols>
  <sheetData>
    <row r="1" spans="1:22" x14ac:dyDescent="0.25">
      <c r="A1" t="s">
        <v>1</v>
      </c>
      <c r="B1" t="s">
        <v>0</v>
      </c>
      <c r="C1" t="s">
        <v>2</v>
      </c>
      <c r="D1" t="s">
        <v>9</v>
      </c>
      <c r="E1" t="s">
        <v>8</v>
      </c>
      <c r="F1" t="s">
        <v>11</v>
      </c>
      <c r="G1" t="s">
        <v>10</v>
      </c>
      <c r="H1" t="s">
        <v>12</v>
      </c>
      <c r="I1" t="s">
        <v>13</v>
      </c>
      <c r="J1" t="s">
        <v>14</v>
      </c>
      <c r="K1" t="s">
        <v>15</v>
      </c>
      <c r="L1" t="s">
        <v>7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</row>
    <row r="2" spans="1:22" x14ac:dyDescent="0.25">
      <c r="A2">
        <v>1890</v>
      </c>
      <c r="B2">
        <v>547</v>
      </c>
      <c r="C2">
        <v>11</v>
      </c>
      <c r="D2">
        <v>4</v>
      </c>
      <c r="E2">
        <v>1</v>
      </c>
      <c r="F2">
        <v>4</v>
      </c>
      <c r="G2">
        <v>0</v>
      </c>
      <c r="H2">
        <v>1</v>
      </c>
      <c r="I2">
        <v>0</v>
      </c>
      <c r="J2">
        <v>1</v>
      </c>
      <c r="K2">
        <v>0</v>
      </c>
      <c r="L2">
        <f>C2/B2</f>
        <v>2.0109689213893969E-2</v>
      </c>
      <c r="M2">
        <f>D2/B2</f>
        <v>7.3126142595978062E-3</v>
      </c>
      <c r="N2">
        <f>E2/B2</f>
        <v>1.8281535648994515E-3</v>
      </c>
      <c r="O2">
        <f>F2/B2</f>
        <v>7.3126142595978062E-3</v>
      </c>
      <c r="P2">
        <f>G2/B2</f>
        <v>0</v>
      </c>
      <c r="Q2">
        <f>H2/B2</f>
        <v>1.8281535648994515E-3</v>
      </c>
      <c r="R2">
        <f>I2/B2</f>
        <v>0</v>
      </c>
      <c r="S2">
        <f>J2/B2</f>
        <v>1.8281535648994515E-3</v>
      </c>
      <c r="T2">
        <f>K2/B2</f>
        <v>0</v>
      </c>
      <c r="U2">
        <f>M2+O2</f>
        <v>1.4625228519195612E-2</v>
      </c>
      <c r="V2">
        <f>N2+P2</f>
        <v>1.8281535648994515E-3</v>
      </c>
    </row>
    <row r="3" spans="1:22" x14ac:dyDescent="0.25">
      <c r="A3">
        <v>1891</v>
      </c>
      <c r="B3">
        <v>612</v>
      </c>
      <c r="C3">
        <v>12</v>
      </c>
      <c r="D3">
        <v>1</v>
      </c>
      <c r="E3">
        <v>1</v>
      </c>
      <c r="F3">
        <v>4</v>
      </c>
      <c r="G3">
        <v>0</v>
      </c>
      <c r="H3">
        <v>3</v>
      </c>
      <c r="I3">
        <v>0</v>
      </c>
      <c r="J3">
        <v>2</v>
      </c>
      <c r="K3">
        <v>1</v>
      </c>
      <c r="L3">
        <f t="shared" ref="L3:L66" si="0">C3/B3</f>
        <v>1.9607843137254902E-2</v>
      </c>
      <c r="M3">
        <f t="shared" ref="M3:M66" si="1">D3/B3</f>
        <v>1.6339869281045752E-3</v>
      </c>
      <c r="N3">
        <f t="shared" ref="N3:N66" si="2">E3/B3</f>
        <v>1.6339869281045752E-3</v>
      </c>
      <c r="O3">
        <f t="shared" ref="O3:O66" si="3">F3/B3</f>
        <v>6.5359477124183009E-3</v>
      </c>
      <c r="P3">
        <f t="shared" ref="P3:P66" si="4">G3/B3</f>
        <v>0</v>
      </c>
      <c r="Q3">
        <f t="shared" ref="Q3:Q66" si="5">H3/B3</f>
        <v>4.9019607843137254E-3</v>
      </c>
      <c r="R3">
        <f t="shared" ref="R3:R66" si="6">I3/B3</f>
        <v>0</v>
      </c>
      <c r="S3">
        <f t="shared" ref="S3:S66" si="7">J3/B3</f>
        <v>3.2679738562091504E-3</v>
      </c>
      <c r="T3">
        <f t="shared" ref="T3:T66" si="8">K3/B3</f>
        <v>1.6339869281045752E-3</v>
      </c>
      <c r="U3">
        <f t="shared" ref="U3:U66" si="9">M3+O3</f>
        <v>8.1699346405228763E-3</v>
      </c>
      <c r="V3">
        <f t="shared" ref="V3:V66" si="10">N3+P3</f>
        <v>1.6339869281045752E-3</v>
      </c>
    </row>
    <row r="4" spans="1:22" x14ac:dyDescent="0.25">
      <c r="A4">
        <v>1892</v>
      </c>
      <c r="B4">
        <v>567</v>
      </c>
      <c r="C4">
        <v>12</v>
      </c>
      <c r="D4">
        <v>4</v>
      </c>
      <c r="E4">
        <v>4</v>
      </c>
      <c r="F4">
        <v>3</v>
      </c>
      <c r="G4">
        <v>0</v>
      </c>
      <c r="H4">
        <v>0</v>
      </c>
      <c r="I4">
        <v>0</v>
      </c>
      <c r="J4">
        <v>0</v>
      </c>
      <c r="K4">
        <v>1</v>
      </c>
      <c r="L4">
        <f t="shared" si="0"/>
        <v>2.1164021164021163E-2</v>
      </c>
      <c r="M4">
        <f t="shared" si="1"/>
        <v>7.0546737213403876E-3</v>
      </c>
      <c r="N4">
        <f t="shared" si="2"/>
        <v>7.0546737213403876E-3</v>
      </c>
      <c r="O4">
        <f t="shared" si="3"/>
        <v>5.2910052910052907E-3</v>
      </c>
      <c r="P4">
        <f t="shared" si="4"/>
        <v>0</v>
      </c>
      <c r="Q4">
        <f t="shared" si="5"/>
        <v>0</v>
      </c>
      <c r="R4">
        <f t="shared" si="6"/>
        <v>0</v>
      </c>
      <c r="S4">
        <f t="shared" si="7"/>
        <v>0</v>
      </c>
      <c r="T4">
        <f t="shared" si="8"/>
        <v>1.7636684303350969E-3</v>
      </c>
      <c r="U4">
        <f t="shared" si="9"/>
        <v>1.2345679012345678E-2</v>
      </c>
      <c r="V4">
        <f t="shared" si="10"/>
        <v>7.0546737213403876E-3</v>
      </c>
    </row>
    <row r="5" spans="1:22" x14ac:dyDescent="0.25">
      <c r="A5">
        <v>1893</v>
      </c>
      <c r="B5">
        <v>354</v>
      </c>
      <c r="C5">
        <v>9</v>
      </c>
      <c r="D5">
        <v>2</v>
      </c>
      <c r="E5">
        <v>1</v>
      </c>
      <c r="F5">
        <v>2</v>
      </c>
      <c r="G5">
        <v>0</v>
      </c>
      <c r="H5">
        <v>2</v>
      </c>
      <c r="K5">
        <v>2</v>
      </c>
      <c r="L5">
        <f t="shared" si="0"/>
        <v>2.5423728813559324E-2</v>
      </c>
      <c r="M5">
        <f t="shared" si="1"/>
        <v>5.6497175141242938E-3</v>
      </c>
      <c r="N5">
        <f t="shared" si="2"/>
        <v>2.8248587570621469E-3</v>
      </c>
      <c r="O5">
        <f t="shared" si="3"/>
        <v>5.6497175141242938E-3</v>
      </c>
      <c r="P5">
        <f t="shared" si="4"/>
        <v>0</v>
      </c>
      <c r="Q5">
        <f t="shared" si="5"/>
        <v>5.6497175141242938E-3</v>
      </c>
      <c r="R5">
        <f t="shared" si="6"/>
        <v>0</v>
      </c>
      <c r="S5">
        <f t="shared" si="7"/>
        <v>0</v>
      </c>
      <c r="T5">
        <f t="shared" si="8"/>
        <v>5.6497175141242938E-3</v>
      </c>
      <c r="U5">
        <f t="shared" si="9"/>
        <v>1.1299435028248588E-2</v>
      </c>
      <c r="V5">
        <f t="shared" si="10"/>
        <v>2.8248587570621469E-3</v>
      </c>
    </row>
    <row r="6" spans="1:22" x14ac:dyDescent="0.25">
      <c r="A6">
        <v>1894</v>
      </c>
      <c r="B6">
        <v>347</v>
      </c>
      <c r="C6">
        <v>10</v>
      </c>
      <c r="D6">
        <v>3</v>
      </c>
      <c r="E6">
        <v>3</v>
      </c>
      <c r="F6">
        <v>1</v>
      </c>
      <c r="G6">
        <v>0</v>
      </c>
      <c r="H6">
        <v>1</v>
      </c>
      <c r="I6">
        <v>0</v>
      </c>
      <c r="J6">
        <v>0</v>
      </c>
      <c r="K6">
        <v>2</v>
      </c>
      <c r="L6">
        <f t="shared" si="0"/>
        <v>2.8818443804034581E-2</v>
      </c>
      <c r="M6">
        <f t="shared" si="1"/>
        <v>8.6455331412103754E-3</v>
      </c>
      <c r="N6">
        <f t="shared" si="2"/>
        <v>8.6455331412103754E-3</v>
      </c>
      <c r="O6">
        <f t="shared" si="3"/>
        <v>2.881844380403458E-3</v>
      </c>
      <c r="P6">
        <f t="shared" si="4"/>
        <v>0</v>
      </c>
      <c r="Q6">
        <f t="shared" si="5"/>
        <v>2.881844380403458E-3</v>
      </c>
      <c r="R6">
        <f t="shared" si="6"/>
        <v>0</v>
      </c>
      <c r="S6">
        <f t="shared" si="7"/>
        <v>0</v>
      </c>
      <c r="T6">
        <f t="shared" si="8"/>
        <v>5.763688760806916E-3</v>
      </c>
      <c r="U6">
        <f t="shared" si="9"/>
        <v>1.1527377521613834E-2</v>
      </c>
      <c r="V6">
        <f t="shared" si="10"/>
        <v>8.6455331412103754E-3</v>
      </c>
    </row>
    <row r="7" spans="1:22" x14ac:dyDescent="0.25">
      <c r="A7">
        <v>1895</v>
      </c>
      <c r="B7">
        <v>399</v>
      </c>
      <c r="C7">
        <v>16</v>
      </c>
      <c r="D7">
        <v>5</v>
      </c>
      <c r="E7">
        <v>0</v>
      </c>
      <c r="F7">
        <v>2</v>
      </c>
      <c r="G7">
        <v>0</v>
      </c>
      <c r="H7">
        <v>1</v>
      </c>
      <c r="I7">
        <v>0</v>
      </c>
      <c r="J7">
        <v>4</v>
      </c>
      <c r="K7">
        <v>4</v>
      </c>
      <c r="L7">
        <f t="shared" si="0"/>
        <v>4.0100250626566414E-2</v>
      </c>
      <c r="M7">
        <f t="shared" si="1"/>
        <v>1.2531328320802004E-2</v>
      </c>
      <c r="N7">
        <f t="shared" si="2"/>
        <v>0</v>
      </c>
      <c r="O7">
        <f t="shared" si="3"/>
        <v>5.0125313283208017E-3</v>
      </c>
      <c r="P7">
        <f t="shared" si="4"/>
        <v>0</v>
      </c>
      <c r="Q7">
        <f t="shared" si="5"/>
        <v>2.5062656641604009E-3</v>
      </c>
      <c r="R7">
        <f t="shared" si="6"/>
        <v>0</v>
      </c>
      <c r="S7">
        <f t="shared" si="7"/>
        <v>1.0025062656641603E-2</v>
      </c>
      <c r="T7">
        <f t="shared" si="8"/>
        <v>1.0025062656641603E-2</v>
      </c>
      <c r="U7">
        <f t="shared" si="9"/>
        <v>1.7543859649122806E-2</v>
      </c>
      <c r="V7">
        <f t="shared" si="10"/>
        <v>0</v>
      </c>
    </row>
    <row r="8" spans="1:22" x14ac:dyDescent="0.25">
      <c r="A8">
        <v>1896</v>
      </c>
      <c r="B8">
        <v>368</v>
      </c>
      <c r="C8">
        <v>3</v>
      </c>
      <c r="D8">
        <v>0</v>
      </c>
      <c r="E8">
        <v>0</v>
      </c>
      <c r="F8">
        <v>2</v>
      </c>
      <c r="H8">
        <v>0</v>
      </c>
      <c r="J8">
        <v>1</v>
      </c>
      <c r="L8">
        <f t="shared" si="0"/>
        <v>8.152173913043478E-3</v>
      </c>
      <c r="M8">
        <f t="shared" si="1"/>
        <v>0</v>
      </c>
      <c r="N8">
        <f t="shared" si="2"/>
        <v>0</v>
      </c>
      <c r="O8">
        <f t="shared" si="3"/>
        <v>5.434782608695652E-3</v>
      </c>
      <c r="P8">
        <f t="shared" si="4"/>
        <v>0</v>
      </c>
      <c r="Q8">
        <f t="shared" si="5"/>
        <v>0</v>
      </c>
      <c r="R8">
        <f t="shared" si="6"/>
        <v>0</v>
      </c>
      <c r="S8">
        <f t="shared" si="7"/>
        <v>2.717391304347826E-3</v>
      </c>
      <c r="T8">
        <f t="shared" si="8"/>
        <v>0</v>
      </c>
      <c r="U8">
        <f t="shared" si="9"/>
        <v>5.434782608695652E-3</v>
      </c>
      <c r="V8">
        <f t="shared" si="10"/>
        <v>0</v>
      </c>
    </row>
    <row r="9" spans="1:22" x14ac:dyDescent="0.25">
      <c r="A9">
        <v>1897</v>
      </c>
      <c r="B9">
        <v>772</v>
      </c>
      <c r="C9">
        <v>6</v>
      </c>
      <c r="D9">
        <v>2</v>
      </c>
      <c r="E9">
        <v>0</v>
      </c>
      <c r="F9">
        <v>1</v>
      </c>
      <c r="G9">
        <v>0</v>
      </c>
      <c r="H9">
        <v>3</v>
      </c>
      <c r="I9">
        <v>0</v>
      </c>
      <c r="J9">
        <v>0</v>
      </c>
      <c r="K9">
        <v>0</v>
      </c>
      <c r="L9">
        <f t="shared" si="0"/>
        <v>7.7720207253886009E-3</v>
      </c>
      <c r="M9">
        <f t="shared" si="1"/>
        <v>2.5906735751295338E-3</v>
      </c>
      <c r="N9">
        <f t="shared" si="2"/>
        <v>0</v>
      </c>
      <c r="O9">
        <f t="shared" si="3"/>
        <v>1.2953367875647669E-3</v>
      </c>
      <c r="P9">
        <f t="shared" si="4"/>
        <v>0</v>
      </c>
      <c r="Q9">
        <f t="shared" si="5"/>
        <v>3.8860103626943004E-3</v>
      </c>
      <c r="R9">
        <f t="shared" si="6"/>
        <v>0</v>
      </c>
      <c r="S9">
        <f t="shared" si="7"/>
        <v>0</v>
      </c>
      <c r="T9">
        <f t="shared" si="8"/>
        <v>0</v>
      </c>
      <c r="U9">
        <f t="shared" si="9"/>
        <v>3.8860103626943004E-3</v>
      </c>
      <c r="V9">
        <f t="shared" si="10"/>
        <v>0</v>
      </c>
    </row>
    <row r="10" spans="1:22" x14ac:dyDescent="0.25">
      <c r="A10">
        <v>1898</v>
      </c>
      <c r="B10">
        <v>682</v>
      </c>
      <c r="C10">
        <v>8</v>
      </c>
      <c r="D10">
        <v>2</v>
      </c>
      <c r="E10">
        <v>0</v>
      </c>
      <c r="F10">
        <v>3</v>
      </c>
      <c r="G10">
        <v>0</v>
      </c>
      <c r="H10">
        <v>0</v>
      </c>
      <c r="I10">
        <v>0</v>
      </c>
      <c r="J10">
        <v>2</v>
      </c>
      <c r="K10">
        <v>1</v>
      </c>
      <c r="L10">
        <f t="shared" si="0"/>
        <v>1.1730205278592375E-2</v>
      </c>
      <c r="M10">
        <f t="shared" si="1"/>
        <v>2.9325513196480938E-3</v>
      </c>
      <c r="N10">
        <f t="shared" si="2"/>
        <v>0</v>
      </c>
      <c r="O10">
        <f t="shared" si="3"/>
        <v>4.3988269794721412E-3</v>
      </c>
      <c r="P10">
        <f t="shared" si="4"/>
        <v>0</v>
      </c>
      <c r="Q10">
        <f t="shared" si="5"/>
        <v>0</v>
      </c>
      <c r="R10">
        <f t="shared" si="6"/>
        <v>0</v>
      </c>
      <c r="S10">
        <f t="shared" si="7"/>
        <v>2.9325513196480938E-3</v>
      </c>
      <c r="T10">
        <f t="shared" si="8"/>
        <v>1.4662756598240469E-3</v>
      </c>
      <c r="U10">
        <f t="shared" si="9"/>
        <v>7.331378299120235E-3</v>
      </c>
      <c r="V10">
        <f t="shared" si="10"/>
        <v>0</v>
      </c>
    </row>
    <row r="11" spans="1:22" x14ac:dyDescent="0.25">
      <c r="A11">
        <v>1899</v>
      </c>
      <c r="B11">
        <v>733</v>
      </c>
      <c r="C11">
        <v>6</v>
      </c>
      <c r="D11">
        <v>1</v>
      </c>
      <c r="E11">
        <v>0</v>
      </c>
      <c r="F11">
        <v>0</v>
      </c>
      <c r="G11">
        <v>0</v>
      </c>
      <c r="H11">
        <v>1</v>
      </c>
      <c r="J11">
        <v>2</v>
      </c>
      <c r="K11">
        <v>2</v>
      </c>
      <c r="L11">
        <f t="shared" si="0"/>
        <v>8.1855388813096858E-3</v>
      </c>
      <c r="M11">
        <f t="shared" si="1"/>
        <v>1.364256480218281E-3</v>
      </c>
      <c r="N11">
        <f t="shared" si="2"/>
        <v>0</v>
      </c>
      <c r="O11">
        <f t="shared" si="3"/>
        <v>0</v>
      </c>
      <c r="P11">
        <f t="shared" si="4"/>
        <v>0</v>
      </c>
      <c r="Q11">
        <f t="shared" si="5"/>
        <v>1.364256480218281E-3</v>
      </c>
      <c r="R11">
        <f t="shared" si="6"/>
        <v>0</v>
      </c>
      <c r="S11">
        <f t="shared" si="7"/>
        <v>2.7285129604365621E-3</v>
      </c>
      <c r="T11">
        <f t="shared" si="8"/>
        <v>2.7285129604365621E-3</v>
      </c>
      <c r="U11">
        <f t="shared" si="9"/>
        <v>1.364256480218281E-3</v>
      </c>
      <c r="V11">
        <f t="shared" si="10"/>
        <v>0</v>
      </c>
    </row>
    <row r="12" spans="1:22" x14ac:dyDescent="0.25">
      <c r="A12">
        <v>1900</v>
      </c>
      <c r="B12">
        <v>652</v>
      </c>
      <c r="C12">
        <v>8</v>
      </c>
      <c r="D12">
        <v>2</v>
      </c>
      <c r="E12">
        <v>2</v>
      </c>
      <c r="F12">
        <v>1</v>
      </c>
      <c r="G12">
        <v>0</v>
      </c>
      <c r="H12">
        <v>2</v>
      </c>
      <c r="I12">
        <v>0</v>
      </c>
      <c r="J12">
        <v>0</v>
      </c>
      <c r="K12">
        <v>1</v>
      </c>
      <c r="L12">
        <f t="shared" si="0"/>
        <v>1.2269938650306749E-2</v>
      </c>
      <c r="M12">
        <f t="shared" si="1"/>
        <v>3.0674846625766872E-3</v>
      </c>
      <c r="N12">
        <f t="shared" si="2"/>
        <v>3.0674846625766872E-3</v>
      </c>
      <c r="O12">
        <f t="shared" si="3"/>
        <v>1.5337423312883436E-3</v>
      </c>
      <c r="P12">
        <f t="shared" si="4"/>
        <v>0</v>
      </c>
      <c r="Q12">
        <f t="shared" si="5"/>
        <v>3.0674846625766872E-3</v>
      </c>
      <c r="R12">
        <f t="shared" si="6"/>
        <v>0</v>
      </c>
      <c r="S12">
        <f t="shared" si="7"/>
        <v>0</v>
      </c>
      <c r="T12">
        <f t="shared" si="8"/>
        <v>1.5337423312883436E-3</v>
      </c>
      <c r="U12">
        <f t="shared" si="9"/>
        <v>4.601226993865031E-3</v>
      </c>
      <c r="V12">
        <f t="shared" si="10"/>
        <v>3.0674846625766872E-3</v>
      </c>
    </row>
    <row r="13" spans="1:22" x14ac:dyDescent="0.25">
      <c r="A13">
        <v>1901</v>
      </c>
      <c r="B13">
        <v>605</v>
      </c>
      <c r="C13">
        <v>4</v>
      </c>
      <c r="D13">
        <v>1</v>
      </c>
      <c r="E13">
        <v>0</v>
      </c>
      <c r="F13">
        <v>2</v>
      </c>
      <c r="J13">
        <v>1</v>
      </c>
      <c r="L13">
        <f t="shared" si="0"/>
        <v>6.6115702479338841E-3</v>
      </c>
      <c r="M13">
        <f t="shared" si="1"/>
        <v>1.652892561983471E-3</v>
      </c>
      <c r="N13">
        <f t="shared" si="2"/>
        <v>0</v>
      </c>
      <c r="O13">
        <f t="shared" si="3"/>
        <v>3.3057851239669421E-3</v>
      </c>
      <c r="P13">
        <f t="shared" si="4"/>
        <v>0</v>
      </c>
      <c r="Q13">
        <f t="shared" si="5"/>
        <v>0</v>
      </c>
      <c r="R13">
        <f t="shared" si="6"/>
        <v>0</v>
      </c>
      <c r="S13">
        <f t="shared" si="7"/>
        <v>1.652892561983471E-3</v>
      </c>
      <c r="T13">
        <f t="shared" si="8"/>
        <v>0</v>
      </c>
      <c r="U13">
        <f t="shared" si="9"/>
        <v>4.9586776859504127E-3</v>
      </c>
      <c r="V13">
        <f t="shared" si="10"/>
        <v>0</v>
      </c>
    </row>
    <row r="14" spans="1:22" x14ac:dyDescent="0.25">
      <c r="A14">
        <v>1902</v>
      </c>
      <c r="B14">
        <v>582</v>
      </c>
      <c r="C14">
        <v>9</v>
      </c>
      <c r="D14">
        <v>1</v>
      </c>
      <c r="E14">
        <v>1</v>
      </c>
      <c r="F14">
        <v>4</v>
      </c>
      <c r="J14">
        <v>2</v>
      </c>
      <c r="K14">
        <v>1</v>
      </c>
      <c r="L14">
        <f t="shared" si="0"/>
        <v>1.5463917525773196E-2</v>
      </c>
      <c r="M14">
        <f t="shared" si="1"/>
        <v>1.718213058419244E-3</v>
      </c>
      <c r="N14">
        <f t="shared" si="2"/>
        <v>1.718213058419244E-3</v>
      </c>
      <c r="O14">
        <f t="shared" si="3"/>
        <v>6.8728522336769758E-3</v>
      </c>
      <c r="P14">
        <f t="shared" si="4"/>
        <v>0</v>
      </c>
      <c r="Q14">
        <f t="shared" si="5"/>
        <v>0</v>
      </c>
      <c r="R14">
        <f t="shared" si="6"/>
        <v>0</v>
      </c>
      <c r="S14">
        <f t="shared" si="7"/>
        <v>3.4364261168384879E-3</v>
      </c>
      <c r="T14">
        <f t="shared" si="8"/>
        <v>1.718213058419244E-3</v>
      </c>
      <c r="U14">
        <f t="shared" si="9"/>
        <v>8.5910652920962206E-3</v>
      </c>
      <c r="V14">
        <f t="shared" si="10"/>
        <v>1.718213058419244E-3</v>
      </c>
    </row>
    <row r="15" spans="1:22" x14ac:dyDescent="0.25">
      <c r="A15">
        <v>1903</v>
      </c>
      <c r="B15">
        <v>493</v>
      </c>
      <c r="C15">
        <v>7</v>
      </c>
      <c r="D15">
        <v>1</v>
      </c>
      <c r="E15">
        <v>0</v>
      </c>
      <c r="F15">
        <v>4</v>
      </c>
      <c r="J15">
        <v>2</v>
      </c>
      <c r="L15">
        <f t="shared" si="0"/>
        <v>1.4198782961460446E-2</v>
      </c>
      <c r="M15">
        <f t="shared" si="1"/>
        <v>2.0283975659229209E-3</v>
      </c>
      <c r="N15">
        <f t="shared" si="2"/>
        <v>0</v>
      </c>
      <c r="O15">
        <f t="shared" si="3"/>
        <v>8.1135902636916835E-3</v>
      </c>
      <c r="P15">
        <f t="shared" si="4"/>
        <v>0</v>
      </c>
      <c r="Q15">
        <f t="shared" si="5"/>
        <v>0</v>
      </c>
      <c r="R15">
        <f t="shared" si="6"/>
        <v>0</v>
      </c>
      <c r="S15">
        <f t="shared" si="7"/>
        <v>4.0567951318458417E-3</v>
      </c>
      <c r="T15">
        <f t="shared" si="8"/>
        <v>0</v>
      </c>
      <c r="U15">
        <f t="shared" si="9"/>
        <v>1.0141987829614604E-2</v>
      </c>
      <c r="V15">
        <f t="shared" si="10"/>
        <v>0</v>
      </c>
    </row>
    <row r="16" spans="1:22" x14ac:dyDescent="0.25">
      <c r="A16">
        <v>1904</v>
      </c>
      <c r="B16">
        <v>781</v>
      </c>
      <c r="C16">
        <v>11</v>
      </c>
      <c r="D16">
        <v>4</v>
      </c>
      <c r="E16">
        <v>1</v>
      </c>
      <c r="F16">
        <v>2</v>
      </c>
      <c r="G16">
        <v>0</v>
      </c>
      <c r="H16">
        <v>1</v>
      </c>
      <c r="I16">
        <v>0</v>
      </c>
      <c r="J16">
        <v>2</v>
      </c>
      <c r="K16">
        <v>1</v>
      </c>
      <c r="L16">
        <f t="shared" si="0"/>
        <v>1.4084507042253521E-2</v>
      </c>
      <c r="M16">
        <f t="shared" si="1"/>
        <v>5.1216389244558257E-3</v>
      </c>
      <c r="N16">
        <f t="shared" si="2"/>
        <v>1.2804097311139564E-3</v>
      </c>
      <c r="O16">
        <f t="shared" si="3"/>
        <v>2.5608194622279128E-3</v>
      </c>
      <c r="P16">
        <f t="shared" si="4"/>
        <v>0</v>
      </c>
      <c r="Q16">
        <f t="shared" si="5"/>
        <v>1.2804097311139564E-3</v>
      </c>
      <c r="R16">
        <f t="shared" si="6"/>
        <v>0</v>
      </c>
      <c r="S16">
        <f t="shared" si="7"/>
        <v>2.5608194622279128E-3</v>
      </c>
      <c r="T16">
        <f t="shared" si="8"/>
        <v>1.2804097311139564E-3</v>
      </c>
      <c r="U16">
        <f t="shared" si="9"/>
        <v>7.6824583866837385E-3</v>
      </c>
      <c r="V16">
        <f t="shared" si="10"/>
        <v>1.2804097311139564E-3</v>
      </c>
    </row>
    <row r="17" spans="1:22" x14ac:dyDescent="0.25">
      <c r="A17">
        <v>1905</v>
      </c>
      <c r="B17">
        <v>755</v>
      </c>
      <c r="C17">
        <v>12</v>
      </c>
      <c r="D17">
        <v>0</v>
      </c>
      <c r="E17">
        <v>4</v>
      </c>
      <c r="F17">
        <v>3</v>
      </c>
      <c r="G17">
        <v>1</v>
      </c>
      <c r="H17">
        <v>1</v>
      </c>
      <c r="J17">
        <v>3</v>
      </c>
      <c r="L17">
        <f t="shared" si="0"/>
        <v>1.5894039735099338E-2</v>
      </c>
      <c r="M17">
        <f t="shared" si="1"/>
        <v>0</v>
      </c>
      <c r="N17">
        <f t="shared" si="2"/>
        <v>5.2980132450331126E-3</v>
      </c>
      <c r="O17">
        <f t="shared" si="3"/>
        <v>3.9735099337748344E-3</v>
      </c>
      <c r="P17">
        <f t="shared" si="4"/>
        <v>1.3245033112582781E-3</v>
      </c>
      <c r="Q17">
        <f t="shared" si="5"/>
        <v>1.3245033112582781E-3</v>
      </c>
      <c r="R17">
        <f t="shared" si="6"/>
        <v>0</v>
      </c>
      <c r="S17">
        <f t="shared" si="7"/>
        <v>3.9735099337748344E-3</v>
      </c>
      <c r="T17">
        <f t="shared" si="8"/>
        <v>0</v>
      </c>
      <c r="U17">
        <f t="shared" si="9"/>
        <v>3.9735099337748344E-3</v>
      </c>
      <c r="V17">
        <f t="shared" si="10"/>
        <v>6.6225165562913907E-3</v>
      </c>
    </row>
    <row r="18" spans="1:22" x14ac:dyDescent="0.25">
      <c r="A18">
        <v>1906</v>
      </c>
      <c r="B18">
        <v>767</v>
      </c>
      <c r="C18">
        <v>9</v>
      </c>
      <c r="D18">
        <v>1</v>
      </c>
      <c r="E18">
        <v>0</v>
      </c>
      <c r="F18">
        <v>3</v>
      </c>
      <c r="H18">
        <v>1</v>
      </c>
      <c r="J18">
        <v>3</v>
      </c>
      <c r="K18">
        <v>1</v>
      </c>
      <c r="L18">
        <f t="shared" si="0"/>
        <v>1.1734028683181226E-2</v>
      </c>
      <c r="M18">
        <f t="shared" si="1"/>
        <v>1.3037809647979139E-3</v>
      </c>
      <c r="N18">
        <f t="shared" si="2"/>
        <v>0</v>
      </c>
      <c r="O18">
        <f t="shared" si="3"/>
        <v>3.9113428943937422E-3</v>
      </c>
      <c r="P18">
        <f t="shared" si="4"/>
        <v>0</v>
      </c>
      <c r="Q18">
        <f t="shared" si="5"/>
        <v>1.3037809647979139E-3</v>
      </c>
      <c r="R18">
        <f t="shared" si="6"/>
        <v>0</v>
      </c>
      <c r="S18">
        <f t="shared" si="7"/>
        <v>3.9113428943937422E-3</v>
      </c>
      <c r="T18">
        <f t="shared" si="8"/>
        <v>1.3037809647979139E-3</v>
      </c>
      <c r="U18">
        <f t="shared" si="9"/>
        <v>5.2151238591916557E-3</v>
      </c>
      <c r="V18">
        <f t="shared" si="10"/>
        <v>0</v>
      </c>
    </row>
    <row r="19" spans="1:22" x14ac:dyDescent="0.25">
      <c r="A19">
        <v>1907</v>
      </c>
      <c r="B19">
        <v>778</v>
      </c>
      <c r="C19">
        <v>16</v>
      </c>
      <c r="D19">
        <v>0</v>
      </c>
      <c r="E19">
        <v>2</v>
      </c>
      <c r="F19">
        <v>7</v>
      </c>
      <c r="G19">
        <v>0</v>
      </c>
      <c r="H19">
        <v>3</v>
      </c>
      <c r="I19">
        <v>1</v>
      </c>
      <c r="J19">
        <v>2</v>
      </c>
      <c r="K19">
        <v>1</v>
      </c>
      <c r="L19">
        <f t="shared" si="0"/>
        <v>2.056555269922879E-2</v>
      </c>
      <c r="M19">
        <f t="shared" si="1"/>
        <v>0</v>
      </c>
      <c r="N19">
        <f t="shared" si="2"/>
        <v>2.5706940874035988E-3</v>
      </c>
      <c r="O19">
        <f t="shared" si="3"/>
        <v>8.9974293059125968E-3</v>
      </c>
      <c r="P19">
        <f t="shared" si="4"/>
        <v>0</v>
      </c>
      <c r="Q19">
        <f t="shared" si="5"/>
        <v>3.8560411311053984E-3</v>
      </c>
      <c r="R19">
        <f t="shared" si="6"/>
        <v>1.2853470437017994E-3</v>
      </c>
      <c r="S19">
        <f t="shared" si="7"/>
        <v>2.5706940874035988E-3</v>
      </c>
      <c r="T19">
        <f t="shared" si="8"/>
        <v>1.2853470437017994E-3</v>
      </c>
      <c r="U19">
        <f t="shared" si="9"/>
        <v>8.9974293059125968E-3</v>
      </c>
      <c r="V19">
        <f t="shared" si="10"/>
        <v>2.5706940874035988E-3</v>
      </c>
    </row>
    <row r="20" spans="1:22" x14ac:dyDescent="0.25">
      <c r="A20">
        <v>1908</v>
      </c>
      <c r="B20">
        <v>794</v>
      </c>
      <c r="C20">
        <v>9</v>
      </c>
      <c r="D20">
        <v>1</v>
      </c>
      <c r="E20">
        <v>0</v>
      </c>
      <c r="F20">
        <v>1</v>
      </c>
      <c r="H20">
        <v>4</v>
      </c>
      <c r="J20">
        <v>2</v>
      </c>
      <c r="K20">
        <v>1</v>
      </c>
      <c r="L20">
        <f t="shared" si="0"/>
        <v>1.1335012594458438E-2</v>
      </c>
      <c r="M20">
        <f t="shared" si="1"/>
        <v>1.2594458438287153E-3</v>
      </c>
      <c r="N20">
        <f t="shared" si="2"/>
        <v>0</v>
      </c>
      <c r="O20">
        <f t="shared" si="3"/>
        <v>1.2594458438287153E-3</v>
      </c>
      <c r="P20">
        <f t="shared" si="4"/>
        <v>0</v>
      </c>
      <c r="Q20">
        <f t="shared" si="5"/>
        <v>5.0377833753148613E-3</v>
      </c>
      <c r="R20">
        <f t="shared" si="6"/>
        <v>0</v>
      </c>
      <c r="S20">
        <f t="shared" si="7"/>
        <v>2.5188916876574307E-3</v>
      </c>
      <c r="T20">
        <f t="shared" si="8"/>
        <v>1.2594458438287153E-3</v>
      </c>
      <c r="U20">
        <f t="shared" si="9"/>
        <v>2.5188916876574307E-3</v>
      </c>
      <c r="V20">
        <f t="shared" si="10"/>
        <v>0</v>
      </c>
    </row>
    <row r="21" spans="1:22" x14ac:dyDescent="0.25">
      <c r="A21">
        <v>1909</v>
      </c>
      <c r="B21">
        <v>829</v>
      </c>
      <c r="C21">
        <v>17</v>
      </c>
      <c r="D21">
        <v>0</v>
      </c>
      <c r="E21">
        <v>1</v>
      </c>
      <c r="F21">
        <v>8</v>
      </c>
      <c r="G21">
        <v>1</v>
      </c>
      <c r="H21">
        <v>4</v>
      </c>
      <c r="I21">
        <v>0</v>
      </c>
      <c r="J21">
        <v>1</v>
      </c>
      <c r="K21">
        <v>2</v>
      </c>
      <c r="L21">
        <f t="shared" si="0"/>
        <v>2.0506634499396863E-2</v>
      </c>
      <c r="M21">
        <f t="shared" si="1"/>
        <v>0</v>
      </c>
      <c r="N21">
        <f t="shared" si="2"/>
        <v>1.2062726176115801E-3</v>
      </c>
      <c r="O21">
        <f t="shared" si="3"/>
        <v>9.6501809408926411E-3</v>
      </c>
      <c r="P21">
        <f t="shared" si="4"/>
        <v>1.2062726176115801E-3</v>
      </c>
      <c r="Q21">
        <f t="shared" si="5"/>
        <v>4.8250904704463205E-3</v>
      </c>
      <c r="R21">
        <f t="shared" si="6"/>
        <v>0</v>
      </c>
      <c r="S21">
        <f t="shared" si="7"/>
        <v>1.2062726176115801E-3</v>
      </c>
      <c r="T21">
        <f t="shared" si="8"/>
        <v>2.4125452352231603E-3</v>
      </c>
      <c r="U21">
        <f t="shared" si="9"/>
        <v>9.6501809408926411E-3</v>
      </c>
      <c r="V21">
        <f t="shared" si="10"/>
        <v>2.4125452352231603E-3</v>
      </c>
    </row>
    <row r="22" spans="1:22" x14ac:dyDescent="0.25">
      <c r="A22">
        <v>1910</v>
      </c>
      <c r="B22">
        <v>951</v>
      </c>
      <c r="C22">
        <v>3</v>
      </c>
      <c r="D22">
        <v>1</v>
      </c>
      <c r="E22">
        <v>0</v>
      </c>
      <c r="F22">
        <v>1</v>
      </c>
      <c r="J22">
        <v>1</v>
      </c>
      <c r="L22">
        <f t="shared" si="0"/>
        <v>3.1545741324921135E-3</v>
      </c>
      <c r="M22">
        <f t="shared" si="1"/>
        <v>1.0515247108307045E-3</v>
      </c>
      <c r="N22">
        <f t="shared" si="2"/>
        <v>0</v>
      </c>
      <c r="O22">
        <f t="shared" si="3"/>
        <v>1.0515247108307045E-3</v>
      </c>
      <c r="P22">
        <f t="shared" si="4"/>
        <v>0</v>
      </c>
      <c r="Q22">
        <f t="shared" si="5"/>
        <v>0</v>
      </c>
      <c r="R22">
        <f t="shared" si="6"/>
        <v>0</v>
      </c>
      <c r="S22">
        <f t="shared" si="7"/>
        <v>1.0515247108307045E-3</v>
      </c>
      <c r="T22">
        <f t="shared" si="8"/>
        <v>0</v>
      </c>
      <c r="U22">
        <f t="shared" si="9"/>
        <v>2.103049421661409E-3</v>
      </c>
      <c r="V22">
        <f t="shared" si="10"/>
        <v>0</v>
      </c>
    </row>
    <row r="23" spans="1:22" x14ac:dyDescent="0.25">
      <c r="A23">
        <v>1911</v>
      </c>
      <c r="B23">
        <v>915</v>
      </c>
      <c r="C23">
        <v>5</v>
      </c>
      <c r="E23">
        <v>0</v>
      </c>
      <c r="F23">
        <v>3</v>
      </c>
      <c r="H23">
        <v>1</v>
      </c>
      <c r="K23">
        <v>1</v>
      </c>
      <c r="L23">
        <f t="shared" si="0"/>
        <v>5.4644808743169399E-3</v>
      </c>
      <c r="M23">
        <f t="shared" si="1"/>
        <v>0</v>
      </c>
      <c r="N23">
        <f t="shared" si="2"/>
        <v>0</v>
      </c>
      <c r="O23">
        <f t="shared" si="3"/>
        <v>3.2786885245901639E-3</v>
      </c>
      <c r="P23">
        <f t="shared" si="4"/>
        <v>0</v>
      </c>
      <c r="Q23">
        <f t="shared" si="5"/>
        <v>1.092896174863388E-3</v>
      </c>
      <c r="R23">
        <f t="shared" si="6"/>
        <v>0</v>
      </c>
      <c r="S23">
        <f t="shared" si="7"/>
        <v>0</v>
      </c>
      <c r="T23">
        <f t="shared" si="8"/>
        <v>1.092896174863388E-3</v>
      </c>
      <c r="U23">
        <f t="shared" si="9"/>
        <v>3.2786885245901639E-3</v>
      </c>
      <c r="V23">
        <f t="shared" si="10"/>
        <v>0</v>
      </c>
    </row>
    <row r="24" spans="1:22" x14ac:dyDescent="0.25">
      <c r="A24">
        <v>1912</v>
      </c>
      <c r="B24">
        <v>814</v>
      </c>
      <c r="C24">
        <v>7</v>
      </c>
      <c r="E24">
        <v>0</v>
      </c>
      <c r="F24">
        <v>3</v>
      </c>
      <c r="J24">
        <v>1</v>
      </c>
      <c r="K24">
        <v>3</v>
      </c>
      <c r="L24">
        <f t="shared" si="0"/>
        <v>8.5995085995085995E-3</v>
      </c>
      <c r="M24">
        <f t="shared" si="1"/>
        <v>0</v>
      </c>
      <c r="N24">
        <f t="shared" si="2"/>
        <v>0</v>
      </c>
      <c r="O24">
        <f t="shared" si="3"/>
        <v>3.6855036855036856E-3</v>
      </c>
      <c r="P24">
        <f t="shared" si="4"/>
        <v>0</v>
      </c>
      <c r="Q24">
        <f t="shared" si="5"/>
        <v>0</v>
      </c>
      <c r="R24">
        <f t="shared" si="6"/>
        <v>0</v>
      </c>
      <c r="S24">
        <f t="shared" si="7"/>
        <v>1.2285012285012285E-3</v>
      </c>
      <c r="T24">
        <f t="shared" si="8"/>
        <v>3.6855036855036856E-3</v>
      </c>
      <c r="U24">
        <f t="shared" si="9"/>
        <v>3.6855036855036856E-3</v>
      </c>
      <c r="V24">
        <f t="shared" si="10"/>
        <v>0</v>
      </c>
    </row>
    <row r="25" spans="1:22" x14ac:dyDescent="0.25">
      <c r="A25">
        <v>1913</v>
      </c>
      <c r="B25">
        <v>944</v>
      </c>
      <c r="C25">
        <v>5</v>
      </c>
      <c r="E25">
        <v>0</v>
      </c>
      <c r="F25">
        <v>3</v>
      </c>
      <c r="H25">
        <v>1</v>
      </c>
      <c r="J25">
        <v>1</v>
      </c>
      <c r="L25">
        <f t="shared" si="0"/>
        <v>5.2966101694915252E-3</v>
      </c>
      <c r="M25">
        <f t="shared" si="1"/>
        <v>0</v>
      </c>
      <c r="N25">
        <f t="shared" si="2"/>
        <v>0</v>
      </c>
      <c r="O25">
        <f t="shared" si="3"/>
        <v>3.1779661016949155E-3</v>
      </c>
      <c r="P25">
        <f t="shared" si="4"/>
        <v>0</v>
      </c>
      <c r="Q25">
        <f t="shared" si="5"/>
        <v>1.0593220338983051E-3</v>
      </c>
      <c r="R25">
        <f t="shared" si="6"/>
        <v>0</v>
      </c>
      <c r="S25">
        <f t="shared" si="7"/>
        <v>1.0593220338983051E-3</v>
      </c>
      <c r="T25">
        <f t="shared" si="8"/>
        <v>0</v>
      </c>
      <c r="U25">
        <f t="shared" si="9"/>
        <v>3.1779661016949155E-3</v>
      </c>
      <c r="V25">
        <f t="shared" si="10"/>
        <v>0</v>
      </c>
    </row>
    <row r="26" spans="1:22" x14ac:dyDescent="0.25">
      <c r="A26">
        <v>1914</v>
      </c>
      <c r="B26">
        <v>843</v>
      </c>
      <c r="C26">
        <v>7</v>
      </c>
      <c r="D26">
        <v>0</v>
      </c>
      <c r="E26">
        <v>4</v>
      </c>
      <c r="F26">
        <v>1</v>
      </c>
      <c r="G26">
        <v>0</v>
      </c>
      <c r="H26">
        <v>0</v>
      </c>
      <c r="I26">
        <v>0</v>
      </c>
      <c r="J26">
        <v>1</v>
      </c>
      <c r="K26">
        <v>1</v>
      </c>
      <c r="L26">
        <f t="shared" si="0"/>
        <v>8.3036773428232496E-3</v>
      </c>
      <c r="M26">
        <f t="shared" si="1"/>
        <v>0</v>
      </c>
      <c r="N26">
        <f t="shared" si="2"/>
        <v>4.7449584816132862E-3</v>
      </c>
      <c r="O26">
        <f t="shared" si="3"/>
        <v>1.1862396204033216E-3</v>
      </c>
      <c r="P26">
        <f t="shared" si="4"/>
        <v>0</v>
      </c>
      <c r="Q26">
        <f t="shared" si="5"/>
        <v>0</v>
      </c>
      <c r="R26">
        <f t="shared" si="6"/>
        <v>0</v>
      </c>
      <c r="S26">
        <f t="shared" si="7"/>
        <v>1.1862396204033216E-3</v>
      </c>
      <c r="T26">
        <f t="shared" si="8"/>
        <v>1.1862396204033216E-3</v>
      </c>
      <c r="U26">
        <f t="shared" si="9"/>
        <v>1.1862396204033216E-3</v>
      </c>
      <c r="V26">
        <f t="shared" si="10"/>
        <v>4.7449584816132862E-3</v>
      </c>
    </row>
    <row r="27" spans="1:22" x14ac:dyDescent="0.25">
      <c r="A27">
        <v>1915</v>
      </c>
      <c r="B27">
        <v>744</v>
      </c>
      <c r="C27">
        <v>7</v>
      </c>
      <c r="D27">
        <v>0</v>
      </c>
      <c r="E27">
        <v>0</v>
      </c>
      <c r="F27">
        <v>0</v>
      </c>
      <c r="G27">
        <v>1</v>
      </c>
      <c r="H27">
        <v>1</v>
      </c>
      <c r="I27">
        <v>1</v>
      </c>
      <c r="J27">
        <v>3</v>
      </c>
      <c r="K27">
        <v>1</v>
      </c>
      <c r="L27">
        <f t="shared" si="0"/>
        <v>9.4086021505376347E-3</v>
      </c>
      <c r="M27">
        <f t="shared" si="1"/>
        <v>0</v>
      </c>
      <c r="N27">
        <f t="shared" si="2"/>
        <v>0</v>
      </c>
      <c r="O27">
        <f t="shared" si="3"/>
        <v>0</v>
      </c>
      <c r="P27">
        <f t="shared" si="4"/>
        <v>1.3440860215053765E-3</v>
      </c>
      <c r="Q27">
        <f t="shared" si="5"/>
        <v>1.3440860215053765E-3</v>
      </c>
      <c r="R27">
        <f t="shared" si="6"/>
        <v>1.3440860215053765E-3</v>
      </c>
      <c r="S27">
        <f t="shared" si="7"/>
        <v>4.0322580645161289E-3</v>
      </c>
      <c r="T27">
        <f t="shared" si="8"/>
        <v>1.3440860215053765E-3</v>
      </c>
      <c r="U27">
        <f t="shared" si="9"/>
        <v>0</v>
      </c>
      <c r="V27">
        <f t="shared" si="10"/>
        <v>1.3440860215053765E-3</v>
      </c>
    </row>
    <row r="28" spans="1:22" x14ac:dyDescent="0.25">
      <c r="A28">
        <v>1916</v>
      </c>
      <c r="B28">
        <v>797</v>
      </c>
      <c r="C28">
        <v>14</v>
      </c>
      <c r="D28">
        <v>0</v>
      </c>
      <c r="E28">
        <v>2</v>
      </c>
      <c r="F28">
        <v>0</v>
      </c>
      <c r="G28">
        <v>0</v>
      </c>
      <c r="H28">
        <v>1</v>
      </c>
      <c r="I28">
        <v>0</v>
      </c>
      <c r="J28">
        <v>10</v>
      </c>
      <c r="K28">
        <v>1</v>
      </c>
      <c r="L28">
        <f t="shared" si="0"/>
        <v>1.7565872020075281E-2</v>
      </c>
      <c r="M28">
        <f t="shared" si="1"/>
        <v>0</v>
      </c>
      <c r="N28">
        <f t="shared" si="2"/>
        <v>2.509410288582183E-3</v>
      </c>
      <c r="O28">
        <f t="shared" si="3"/>
        <v>0</v>
      </c>
      <c r="P28">
        <f t="shared" si="4"/>
        <v>0</v>
      </c>
      <c r="Q28">
        <f t="shared" si="5"/>
        <v>1.2547051442910915E-3</v>
      </c>
      <c r="R28">
        <f t="shared" si="6"/>
        <v>0</v>
      </c>
      <c r="S28">
        <f t="shared" si="7"/>
        <v>1.2547051442910916E-2</v>
      </c>
      <c r="T28">
        <f t="shared" si="8"/>
        <v>1.2547051442910915E-3</v>
      </c>
      <c r="U28">
        <f t="shared" si="9"/>
        <v>0</v>
      </c>
      <c r="V28">
        <f t="shared" si="10"/>
        <v>2.509410288582183E-3</v>
      </c>
    </row>
    <row r="29" spans="1:22" x14ac:dyDescent="0.25">
      <c r="A29">
        <v>1917</v>
      </c>
      <c r="B29">
        <v>945</v>
      </c>
      <c r="C29">
        <v>12</v>
      </c>
      <c r="D29">
        <v>0</v>
      </c>
      <c r="E29">
        <v>1</v>
      </c>
      <c r="F29">
        <v>1</v>
      </c>
      <c r="G29">
        <v>1</v>
      </c>
      <c r="H29">
        <v>1</v>
      </c>
      <c r="I29">
        <v>0</v>
      </c>
      <c r="J29">
        <v>7</v>
      </c>
      <c r="K29">
        <v>1</v>
      </c>
      <c r="L29">
        <f t="shared" si="0"/>
        <v>1.2698412698412698E-2</v>
      </c>
      <c r="M29">
        <f t="shared" si="1"/>
        <v>0</v>
      </c>
      <c r="N29">
        <f t="shared" si="2"/>
        <v>1.0582010582010583E-3</v>
      </c>
      <c r="O29">
        <f t="shared" si="3"/>
        <v>1.0582010582010583E-3</v>
      </c>
      <c r="P29">
        <f t="shared" si="4"/>
        <v>1.0582010582010583E-3</v>
      </c>
      <c r="Q29">
        <f t="shared" si="5"/>
        <v>1.0582010582010583E-3</v>
      </c>
      <c r="R29">
        <f t="shared" si="6"/>
        <v>0</v>
      </c>
      <c r="S29">
        <f t="shared" si="7"/>
        <v>7.4074074074074077E-3</v>
      </c>
      <c r="T29">
        <f t="shared" si="8"/>
        <v>1.0582010582010583E-3</v>
      </c>
      <c r="U29">
        <f t="shared" si="9"/>
        <v>1.0582010582010583E-3</v>
      </c>
      <c r="V29">
        <f t="shared" si="10"/>
        <v>2.1164021164021165E-3</v>
      </c>
    </row>
    <row r="30" spans="1:22" x14ac:dyDescent="0.25">
      <c r="A30">
        <v>1918</v>
      </c>
      <c r="B30">
        <v>697</v>
      </c>
      <c r="C30">
        <v>11</v>
      </c>
      <c r="D30">
        <v>0</v>
      </c>
      <c r="E30">
        <v>0</v>
      </c>
      <c r="F30">
        <v>0</v>
      </c>
      <c r="G30">
        <v>1</v>
      </c>
      <c r="H30">
        <v>0</v>
      </c>
      <c r="I30">
        <v>0</v>
      </c>
      <c r="J30">
        <v>10</v>
      </c>
      <c r="K30">
        <v>0</v>
      </c>
      <c r="L30">
        <f t="shared" si="0"/>
        <v>1.5781922525107604E-2</v>
      </c>
      <c r="M30">
        <f t="shared" si="1"/>
        <v>0</v>
      </c>
      <c r="N30">
        <f t="shared" si="2"/>
        <v>0</v>
      </c>
      <c r="O30">
        <f t="shared" si="3"/>
        <v>0</v>
      </c>
      <c r="P30">
        <f t="shared" si="4"/>
        <v>1.4347202295552368E-3</v>
      </c>
      <c r="Q30">
        <f t="shared" si="5"/>
        <v>0</v>
      </c>
      <c r="R30">
        <f t="shared" si="6"/>
        <v>0</v>
      </c>
      <c r="S30">
        <f t="shared" si="7"/>
        <v>1.4347202295552367E-2</v>
      </c>
      <c r="T30">
        <f t="shared" si="8"/>
        <v>0</v>
      </c>
      <c r="U30">
        <f t="shared" si="9"/>
        <v>0</v>
      </c>
      <c r="V30">
        <f t="shared" si="10"/>
        <v>1.4347202295552368E-3</v>
      </c>
    </row>
    <row r="31" spans="1:22" x14ac:dyDescent="0.25">
      <c r="A31">
        <v>1919</v>
      </c>
      <c r="B31">
        <v>582</v>
      </c>
      <c r="C31">
        <v>10</v>
      </c>
      <c r="E31">
        <v>0</v>
      </c>
      <c r="F31">
        <v>0</v>
      </c>
      <c r="G31">
        <v>2</v>
      </c>
      <c r="H31">
        <v>0</v>
      </c>
      <c r="I31">
        <v>1</v>
      </c>
      <c r="J31">
        <v>6</v>
      </c>
      <c r="K31">
        <v>1</v>
      </c>
      <c r="L31">
        <f t="shared" si="0"/>
        <v>1.7182130584192441E-2</v>
      </c>
      <c r="M31">
        <f t="shared" si="1"/>
        <v>0</v>
      </c>
      <c r="N31">
        <f t="shared" si="2"/>
        <v>0</v>
      </c>
      <c r="O31">
        <f t="shared" si="3"/>
        <v>0</v>
      </c>
      <c r="P31">
        <f t="shared" si="4"/>
        <v>3.4364261168384879E-3</v>
      </c>
      <c r="Q31">
        <f t="shared" si="5"/>
        <v>0</v>
      </c>
      <c r="R31">
        <f t="shared" si="6"/>
        <v>1.718213058419244E-3</v>
      </c>
      <c r="S31">
        <f t="shared" si="7"/>
        <v>1.0309278350515464E-2</v>
      </c>
      <c r="T31">
        <f t="shared" si="8"/>
        <v>1.718213058419244E-3</v>
      </c>
      <c r="U31">
        <f t="shared" si="9"/>
        <v>0</v>
      </c>
      <c r="V31">
        <f t="shared" si="10"/>
        <v>3.4364261168384879E-3</v>
      </c>
    </row>
    <row r="32" spans="1:22" x14ac:dyDescent="0.25">
      <c r="A32">
        <v>1920</v>
      </c>
      <c r="B32">
        <v>515</v>
      </c>
      <c r="C32">
        <v>2</v>
      </c>
      <c r="D32">
        <v>0</v>
      </c>
      <c r="E32">
        <v>0</v>
      </c>
      <c r="F32">
        <v>0</v>
      </c>
      <c r="G32">
        <v>1</v>
      </c>
      <c r="H32">
        <v>1</v>
      </c>
      <c r="I32">
        <v>0</v>
      </c>
      <c r="J32">
        <v>0</v>
      </c>
      <c r="K32">
        <v>0</v>
      </c>
      <c r="L32">
        <f t="shared" si="0"/>
        <v>3.8834951456310678E-3</v>
      </c>
      <c r="M32">
        <f t="shared" si="1"/>
        <v>0</v>
      </c>
      <c r="N32">
        <f t="shared" si="2"/>
        <v>0</v>
      </c>
      <c r="O32">
        <f t="shared" si="3"/>
        <v>0</v>
      </c>
      <c r="P32">
        <f t="shared" si="4"/>
        <v>1.9417475728155339E-3</v>
      </c>
      <c r="Q32">
        <f t="shared" si="5"/>
        <v>1.9417475728155339E-3</v>
      </c>
      <c r="R32">
        <f t="shared" si="6"/>
        <v>0</v>
      </c>
      <c r="S32">
        <f t="shared" si="7"/>
        <v>0</v>
      </c>
      <c r="T32">
        <f t="shared" si="8"/>
        <v>0</v>
      </c>
      <c r="U32">
        <f t="shared" si="9"/>
        <v>0</v>
      </c>
      <c r="V32">
        <f t="shared" si="10"/>
        <v>1.9417475728155339E-3</v>
      </c>
    </row>
    <row r="33" spans="1:22" x14ac:dyDescent="0.25">
      <c r="A33">
        <v>1921</v>
      </c>
      <c r="B33">
        <v>392</v>
      </c>
      <c r="C33">
        <v>2</v>
      </c>
      <c r="D33">
        <v>0</v>
      </c>
      <c r="E33">
        <v>0</v>
      </c>
      <c r="F33">
        <v>0</v>
      </c>
      <c r="G33">
        <v>0</v>
      </c>
      <c r="H33">
        <v>1</v>
      </c>
      <c r="I33">
        <v>0</v>
      </c>
      <c r="J33">
        <v>1</v>
      </c>
      <c r="K33">
        <v>0</v>
      </c>
      <c r="L33">
        <f t="shared" si="0"/>
        <v>5.1020408163265302E-3</v>
      </c>
      <c r="M33">
        <f t="shared" si="1"/>
        <v>0</v>
      </c>
      <c r="N33">
        <f t="shared" si="2"/>
        <v>0</v>
      </c>
      <c r="O33">
        <f t="shared" si="3"/>
        <v>0</v>
      </c>
      <c r="P33">
        <f t="shared" si="4"/>
        <v>0</v>
      </c>
      <c r="Q33">
        <f t="shared" si="5"/>
        <v>2.5510204081632651E-3</v>
      </c>
      <c r="R33">
        <f t="shared" si="6"/>
        <v>0</v>
      </c>
      <c r="S33">
        <f t="shared" si="7"/>
        <v>2.5510204081632651E-3</v>
      </c>
      <c r="T33">
        <f t="shared" si="8"/>
        <v>0</v>
      </c>
      <c r="U33">
        <f t="shared" si="9"/>
        <v>0</v>
      </c>
      <c r="V33">
        <f t="shared" si="10"/>
        <v>0</v>
      </c>
    </row>
    <row r="34" spans="1:22" x14ac:dyDescent="0.25">
      <c r="A34">
        <v>1922</v>
      </c>
      <c r="B34">
        <v>439</v>
      </c>
      <c r="C34">
        <v>3</v>
      </c>
      <c r="E34">
        <v>0</v>
      </c>
      <c r="F34">
        <v>1</v>
      </c>
      <c r="J34">
        <v>1</v>
      </c>
      <c r="K34">
        <v>1</v>
      </c>
      <c r="L34">
        <f t="shared" si="0"/>
        <v>6.8337129840546698E-3</v>
      </c>
      <c r="M34">
        <f t="shared" si="1"/>
        <v>0</v>
      </c>
      <c r="N34">
        <f t="shared" si="2"/>
        <v>0</v>
      </c>
      <c r="O34">
        <f t="shared" si="3"/>
        <v>2.2779043280182231E-3</v>
      </c>
      <c r="P34">
        <f t="shared" si="4"/>
        <v>0</v>
      </c>
      <c r="Q34">
        <f t="shared" si="5"/>
        <v>0</v>
      </c>
      <c r="R34">
        <f t="shared" si="6"/>
        <v>0</v>
      </c>
      <c r="S34">
        <f t="shared" si="7"/>
        <v>2.2779043280182231E-3</v>
      </c>
      <c r="T34">
        <f t="shared" si="8"/>
        <v>2.2779043280182231E-3</v>
      </c>
      <c r="U34">
        <f t="shared" si="9"/>
        <v>2.2779043280182231E-3</v>
      </c>
      <c r="V34">
        <f t="shared" si="10"/>
        <v>0</v>
      </c>
    </row>
    <row r="35" spans="1:22" x14ac:dyDescent="0.25">
      <c r="A35">
        <v>1923</v>
      </c>
      <c r="B35">
        <v>905</v>
      </c>
      <c r="C35">
        <v>9</v>
      </c>
      <c r="D35">
        <v>0</v>
      </c>
      <c r="E35">
        <v>0</v>
      </c>
      <c r="F35">
        <v>2</v>
      </c>
      <c r="G35">
        <v>0</v>
      </c>
      <c r="H35">
        <v>2</v>
      </c>
      <c r="I35">
        <v>0</v>
      </c>
      <c r="J35">
        <v>5</v>
      </c>
      <c r="K35">
        <v>0</v>
      </c>
      <c r="L35">
        <f t="shared" si="0"/>
        <v>9.9447513812154689E-3</v>
      </c>
      <c r="M35">
        <f t="shared" si="1"/>
        <v>0</v>
      </c>
      <c r="N35">
        <f t="shared" si="2"/>
        <v>0</v>
      </c>
      <c r="O35">
        <f t="shared" si="3"/>
        <v>2.2099447513812156E-3</v>
      </c>
      <c r="P35">
        <f t="shared" si="4"/>
        <v>0</v>
      </c>
      <c r="Q35">
        <f t="shared" si="5"/>
        <v>2.2099447513812156E-3</v>
      </c>
      <c r="R35">
        <f t="shared" si="6"/>
        <v>0</v>
      </c>
      <c r="S35">
        <f t="shared" si="7"/>
        <v>5.5248618784530384E-3</v>
      </c>
      <c r="T35">
        <f t="shared" si="8"/>
        <v>0</v>
      </c>
      <c r="U35">
        <f t="shared" si="9"/>
        <v>2.2099447513812156E-3</v>
      </c>
      <c r="V35">
        <f t="shared" si="10"/>
        <v>0</v>
      </c>
    </row>
    <row r="36" spans="1:22" x14ac:dyDescent="0.25">
      <c r="A36">
        <v>1924</v>
      </c>
      <c r="B36">
        <v>812</v>
      </c>
      <c r="C36">
        <v>14</v>
      </c>
      <c r="D36">
        <v>4</v>
      </c>
      <c r="E36">
        <v>0</v>
      </c>
      <c r="F36">
        <v>2</v>
      </c>
      <c r="G36">
        <v>1</v>
      </c>
      <c r="H36">
        <v>0</v>
      </c>
      <c r="I36">
        <v>0</v>
      </c>
      <c r="J36">
        <v>7</v>
      </c>
      <c r="K36">
        <v>0</v>
      </c>
      <c r="L36">
        <f t="shared" si="0"/>
        <v>1.7241379310344827E-2</v>
      </c>
      <c r="M36">
        <f t="shared" si="1"/>
        <v>4.9261083743842365E-3</v>
      </c>
      <c r="N36">
        <f t="shared" si="2"/>
        <v>0</v>
      </c>
      <c r="O36">
        <f t="shared" si="3"/>
        <v>2.4630541871921183E-3</v>
      </c>
      <c r="P36">
        <f t="shared" si="4"/>
        <v>1.2315270935960591E-3</v>
      </c>
      <c r="Q36">
        <f t="shared" si="5"/>
        <v>0</v>
      </c>
      <c r="R36">
        <f t="shared" si="6"/>
        <v>0</v>
      </c>
      <c r="S36">
        <f t="shared" si="7"/>
        <v>8.6206896551724137E-3</v>
      </c>
      <c r="T36">
        <f t="shared" si="8"/>
        <v>0</v>
      </c>
      <c r="U36">
        <f t="shared" si="9"/>
        <v>7.3891625615763543E-3</v>
      </c>
      <c r="V36">
        <f t="shared" si="10"/>
        <v>1.2315270935960591E-3</v>
      </c>
    </row>
    <row r="37" spans="1:22" x14ac:dyDescent="0.25">
      <c r="A37">
        <v>1925</v>
      </c>
      <c r="B37">
        <v>845</v>
      </c>
      <c r="C37">
        <v>11</v>
      </c>
      <c r="D37">
        <v>2</v>
      </c>
      <c r="E37">
        <v>0</v>
      </c>
      <c r="F37">
        <v>0</v>
      </c>
      <c r="G37">
        <v>1</v>
      </c>
      <c r="H37">
        <v>1</v>
      </c>
      <c r="I37">
        <v>1</v>
      </c>
      <c r="J37">
        <v>5</v>
      </c>
      <c r="K37">
        <v>1</v>
      </c>
      <c r="L37">
        <f t="shared" si="0"/>
        <v>1.301775147928994E-2</v>
      </c>
      <c r="M37">
        <f t="shared" si="1"/>
        <v>2.3668639053254438E-3</v>
      </c>
      <c r="N37">
        <f t="shared" si="2"/>
        <v>0</v>
      </c>
      <c r="O37">
        <f t="shared" si="3"/>
        <v>0</v>
      </c>
      <c r="P37">
        <f t="shared" si="4"/>
        <v>1.1834319526627219E-3</v>
      </c>
      <c r="Q37">
        <f t="shared" si="5"/>
        <v>1.1834319526627219E-3</v>
      </c>
      <c r="R37">
        <f t="shared" si="6"/>
        <v>1.1834319526627219E-3</v>
      </c>
      <c r="S37">
        <f t="shared" si="7"/>
        <v>5.9171597633136093E-3</v>
      </c>
      <c r="T37">
        <f t="shared" si="8"/>
        <v>1.1834319526627219E-3</v>
      </c>
      <c r="U37">
        <f t="shared" si="9"/>
        <v>2.3668639053254438E-3</v>
      </c>
      <c r="V37">
        <f t="shared" si="10"/>
        <v>1.1834319526627219E-3</v>
      </c>
    </row>
    <row r="38" spans="1:22" x14ac:dyDescent="0.25">
      <c r="A38">
        <v>1926</v>
      </c>
      <c r="B38">
        <v>897</v>
      </c>
      <c r="C38">
        <v>9</v>
      </c>
      <c r="D38">
        <v>0</v>
      </c>
      <c r="E38">
        <v>0</v>
      </c>
      <c r="F38">
        <v>2</v>
      </c>
      <c r="G38">
        <v>0</v>
      </c>
      <c r="H38">
        <v>3</v>
      </c>
      <c r="I38">
        <v>0</v>
      </c>
      <c r="J38">
        <v>2</v>
      </c>
      <c r="K38">
        <v>2</v>
      </c>
      <c r="L38">
        <f t="shared" si="0"/>
        <v>1.0033444816053512E-2</v>
      </c>
      <c r="M38">
        <f t="shared" si="1"/>
        <v>0</v>
      </c>
      <c r="N38">
        <f t="shared" si="2"/>
        <v>0</v>
      </c>
      <c r="O38">
        <f t="shared" si="3"/>
        <v>2.229654403567447E-3</v>
      </c>
      <c r="P38">
        <f t="shared" si="4"/>
        <v>0</v>
      </c>
      <c r="Q38">
        <f t="shared" si="5"/>
        <v>3.3444816053511705E-3</v>
      </c>
      <c r="R38">
        <f t="shared" si="6"/>
        <v>0</v>
      </c>
      <c r="S38">
        <f t="shared" si="7"/>
        <v>2.229654403567447E-3</v>
      </c>
      <c r="T38">
        <f t="shared" si="8"/>
        <v>2.229654403567447E-3</v>
      </c>
      <c r="U38">
        <f t="shared" si="9"/>
        <v>2.229654403567447E-3</v>
      </c>
      <c r="V38">
        <f t="shared" si="10"/>
        <v>0</v>
      </c>
    </row>
    <row r="39" spans="1:22" x14ac:dyDescent="0.25">
      <c r="A39">
        <v>1927</v>
      </c>
      <c r="B39">
        <v>887</v>
      </c>
      <c r="C39">
        <v>10</v>
      </c>
      <c r="E39">
        <v>0</v>
      </c>
      <c r="F39">
        <v>1</v>
      </c>
      <c r="G39">
        <v>2</v>
      </c>
      <c r="H39">
        <v>1</v>
      </c>
      <c r="I39">
        <v>1</v>
      </c>
      <c r="J39">
        <v>5</v>
      </c>
      <c r="L39">
        <f t="shared" si="0"/>
        <v>1.1273957158962795E-2</v>
      </c>
      <c r="M39">
        <f t="shared" si="1"/>
        <v>0</v>
      </c>
      <c r="N39">
        <f t="shared" si="2"/>
        <v>0</v>
      </c>
      <c r="O39">
        <f t="shared" si="3"/>
        <v>1.1273957158962795E-3</v>
      </c>
      <c r="P39">
        <f t="shared" si="4"/>
        <v>2.2547914317925591E-3</v>
      </c>
      <c r="Q39">
        <f t="shared" si="5"/>
        <v>1.1273957158962795E-3</v>
      </c>
      <c r="R39">
        <f t="shared" si="6"/>
        <v>1.1273957158962795E-3</v>
      </c>
      <c r="S39">
        <f t="shared" si="7"/>
        <v>5.6369785794813977E-3</v>
      </c>
      <c r="T39">
        <f t="shared" si="8"/>
        <v>0</v>
      </c>
      <c r="U39">
        <f t="shared" si="9"/>
        <v>1.1273957158962795E-3</v>
      </c>
      <c r="V39">
        <f t="shared" si="10"/>
        <v>2.2547914317925591E-3</v>
      </c>
    </row>
    <row r="40" spans="1:22" x14ac:dyDescent="0.25">
      <c r="A40">
        <v>1928</v>
      </c>
      <c r="B40">
        <v>508</v>
      </c>
      <c r="C40">
        <v>9</v>
      </c>
      <c r="D40">
        <v>3</v>
      </c>
      <c r="E40">
        <v>1</v>
      </c>
      <c r="F40">
        <v>2</v>
      </c>
      <c r="G40">
        <v>0</v>
      </c>
      <c r="H40">
        <v>2</v>
      </c>
      <c r="I40">
        <v>0</v>
      </c>
      <c r="J40">
        <v>0</v>
      </c>
      <c r="K40">
        <v>1</v>
      </c>
      <c r="L40">
        <f t="shared" si="0"/>
        <v>1.7716535433070866E-2</v>
      </c>
      <c r="M40">
        <f t="shared" si="1"/>
        <v>5.905511811023622E-3</v>
      </c>
      <c r="N40">
        <f t="shared" si="2"/>
        <v>1.968503937007874E-3</v>
      </c>
      <c r="O40">
        <f t="shared" si="3"/>
        <v>3.937007874015748E-3</v>
      </c>
      <c r="P40">
        <f t="shared" si="4"/>
        <v>0</v>
      </c>
      <c r="Q40">
        <f t="shared" si="5"/>
        <v>3.937007874015748E-3</v>
      </c>
      <c r="R40">
        <f t="shared" si="6"/>
        <v>0</v>
      </c>
      <c r="S40">
        <f t="shared" si="7"/>
        <v>0</v>
      </c>
      <c r="T40">
        <f t="shared" si="8"/>
        <v>1.968503937007874E-3</v>
      </c>
      <c r="U40">
        <f t="shared" si="9"/>
        <v>9.8425196850393699E-3</v>
      </c>
      <c r="V40">
        <f t="shared" si="10"/>
        <v>1.968503937007874E-3</v>
      </c>
    </row>
    <row r="41" spans="1:22" x14ac:dyDescent="0.25">
      <c r="A41">
        <v>1929</v>
      </c>
      <c r="B41">
        <v>575</v>
      </c>
      <c r="C41">
        <v>4</v>
      </c>
      <c r="D41">
        <v>1</v>
      </c>
      <c r="E41">
        <v>0</v>
      </c>
      <c r="J41">
        <v>3</v>
      </c>
      <c r="L41">
        <f t="shared" si="0"/>
        <v>6.956521739130435E-3</v>
      </c>
      <c r="M41">
        <f t="shared" si="1"/>
        <v>1.7391304347826088E-3</v>
      </c>
      <c r="N41">
        <f t="shared" si="2"/>
        <v>0</v>
      </c>
      <c r="O41">
        <f t="shared" si="3"/>
        <v>0</v>
      </c>
      <c r="P41">
        <f t="shared" si="4"/>
        <v>0</v>
      </c>
      <c r="Q41">
        <f t="shared" si="5"/>
        <v>0</v>
      </c>
      <c r="R41">
        <f t="shared" si="6"/>
        <v>0</v>
      </c>
      <c r="S41">
        <f t="shared" si="7"/>
        <v>5.2173913043478265E-3</v>
      </c>
      <c r="T41">
        <f t="shared" si="8"/>
        <v>0</v>
      </c>
      <c r="U41">
        <f t="shared" si="9"/>
        <v>1.7391304347826088E-3</v>
      </c>
      <c r="V41">
        <f t="shared" si="10"/>
        <v>0</v>
      </c>
    </row>
    <row r="42" spans="1:22" x14ac:dyDescent="0.25">
      <c r="A42">
        <v>1930</v>
      </c>
      <c r="B42">
        <v>716</v>
      </c>
      <c r="C42">
        <v>2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  <c r="J42">
        <v>1</v>
      </c>
      <c r="K42">
        <v>0</v>
      </c>
      <c r="L42">
        <f t="shared" si="0"/>
        <v>2.7932960893854749E-3</v>
      </c>
      <c r="M42">
        <f t="shared" si="1"/>
        <v>1.3966480446927375E-3</v>
      </c>
      <c r="N42">
        <f t="shared" si="2"/>
        <v>0</v>
      </c>
      <c r="O42">
        <f t="shared" si="3"/>
        <v>0</v>
      </c>
      <c r="P42">
        <f t="shared" si="4"/>
        <v>0</v>
      </c>
      <c r="Q42">
        <f t="shared" si="5"/>
        <v>0</v>
      </c>
      <c r="R42">
        <f t="shared" si="6"/>
        <v>0</v>
      </c>
      <c r="S42">
        <f t="shared" si="7"/>
        <v>1.3966480446927375E-3</v>
      </c>
      <c r="T42">
        <f t="shared" si="8"/>
        <v>0</v>
      </c>
      <c r="U42">
        <f t="shared" si="9"/>
        <v>1.3966480446927375E-3</v>
      </c>
      <c r="V42">
        <f t="shared" si="10"/>
        <v>0</v>
      </c>
    </row>
    <row r="43" spans="1:22" x14ac:dyDescent="0.25">
      <c r="A43">
        <v>1931</v>
      </c>
      <c r="B43">
        <v>368</v>
      </c>
      <c r="C43">
        <v>8</v>
      </c>
      <c r="D43">
        <v>3</v>
      </c>
      <c r="E43">
        <v>0</v>
      </c>
      <c r="F43">
        <v>0</v>
      </c>
      <c r="G43">
        <v>2</v>
      </c>
      <c r="H43">
        <v>1</v>
      </c>
      <c r="I43">
        <v>0</v>
      </c>
      <c r="J43">
        <v>2</v>
      </c>
      <c r="K43">
        <v>0</v>
      </c>
      <c r="L43">
        <f t="shared" si="0"/>
        <v>2.1739130434782608E-2</v>
      </c>
      <c r="M43">
        <f t="shared" si="1"/>
        <v>8.152173913043478E-3</v>
      </c>
      <c r="N43">
        <f t="shared" si="2"/>
        <v>0</v>
      </c>
      <c r="O43">
        <f t="shared" si="3"/>
        <v>0</v>
      </c>
      <c r="P43">
        <f t="shared" si="4"/>
        <v>5.434782608695652E-3</v>
      </c>
      <c r="Q43">
        <f t="shared" si="5"/>
        <v>2.717391304347826E-3</v>
      </c>
      <c r="R43">
        <f t="shared" si="6"/>
        <v>0</v>
      </c>
      <c r="S43">
        <f t="shared" si="7"/>
        <v>5.434782608695652E-3</v>
      </c>
      <c r="T43">
        <f t="shared" si="8"/>
        <v>0</v>
      </c>
      <c r="U43">
        <f t="shared" si="9"/>
        <v>8.152173913043478E-3</v>
      </c>
      <c r="V43">
        <f t="shared" si="10"/>
        <v>5.434782608695652E-3</v>
      </c>
    </row>
    <row r="44" spans="1:22" x14ac:dyDescent="0.25">
      <c r="A44">
        <v>1932</v>
      </c>
      <c r="B44">
        <v>666</v>
      </c>
      <c r="C44">
        <v>8</v>
      </c>
      <c r="D44">
        <v>2</v>
      </c>
      <c r="E44">
        <v>1</v>
      </c>
      <c r="F44">
        <v>1</v>
      </c>
      <c r="G44">
        <v>1</v>
      </c>
      <c r="H44">
        <v>0</v>
      </c>
      <c r="I44">
        <v>0</v>
      </c>
      <c r="J44">
        <v>3</v>
      </c>
      <c r="K44">
        <v>0</v>
      </c>
      <c r="L44">
        <f t="shared" si="0"/>
        <v>1.2012012012012012E-2</v>
      </c>
      <c r="M44">
        <f t="shared" si="1"/>
        <v>3.003003003003003E-3</v>
      </c>
      <c r="N44">
        <f t="shared" si="2"/>
        <v>1.5015015015015015E-3</v>
      </c>
      <c r="O44">
        <f t="shared" si="3"/>
        <v>1.5015015015015015E-3</v>
      </c>
      <c r="P44">
        <f t="shared" si="4"/>
        <v>1.5015015015015015E-3</v>
      </c>
      <c r="Q44">
        <f t="shared" si="5"/>
        <v>0</v>
      </c>
      <c r="R44">
        <f t="shared" si="6"/>
        <v>0</v>
      </c>
      <c r="S44">
        <f t="shared" si="7"/>
        <v>4.5045045045045045E-3</v>
      </c>
      <c r="T44">
        <f t="shared" si="8"/>
        <v>0</v>
      </c>
      <c r="U44">
        <f t="shared" si="9"/>
        <v>4.5045045045045045E-3</v>
      </c>
      <c r="V44">
        <f t="shared" si="10"/>
        <v>3.003003003003003E-3</v>
      </c>
    </row>
    <row r="45" spans="1:22" x14ac:dyDescent="0.25">
      <c r="A45">
        <v>1933</v>
      </c>
      <c r="B45">
        <v>773</v>
      </c>
      <c r="C45">
        <v>6</v>
      </c>
      <c r="D45">
        <v>2</v>
      </c>
      <c r="E45">
        <v>1</v>
      </c>
      <c r="F45">
        <v>0</v>
      </c>
      <c r="G45">
        <v>0</v>
      </c>
      <c r="H45">
        <v>1</v>
      </c>
      <c r="I45">
        <v>0</v>
      </c>
      <c r="J45">
        <v>2</v>
      </c>
      <c r="K45">
        <v>0</v>
      </c>
      <c r="L45">
        <f t="shared" si="0"/>
        <v>7.7619663648124193E-3</v>
      </c>
      <c r="M45">
        <f t="shared" si="1"/>
        <v>2.5873221216041399E-3</v>
      </c>
      <c r="N45">
        <f t="shared" si="2"/>
        <v>1.29366106080207E-3</v>
      </c>
      <c r="O45">
        <f t="shared" si="3"/>
        <v>0</v>
      </c>
      <c r="P45">
        <f t="shared" si="4"/>
        <v>0</v>
      </c>
      <c r="Q45">
        <f t="shared" si="5"/>
        <v>1.29366106080207E-3</v>
      </c>
      <c r="R45">
        <f t="shared" si="6"/>
        <v>0</v>
      </c>
      <c r="S45">
        <f t="shared" si="7"/>
        <v>2.5873221216041399E-3</v>
      </c>
      <c r="T45">
        <f t="shared" si="8"/>
        <v>0</v>
      </c>
      <c r="U45">
        <f t="shared" si="9"/>
        <v>2.5873221216041399E-3</v>
      </c>
      <c r="V45">
        <f t="shared" si="10"/>
        <v>1.29366106080207E-3</v>
      </c>
    </row>
    <row r="46" spans="1:22" x14ac:dyDescent="0.25">
      <c r="A46">
        <v>1934</v>
      </c>
      <c r="B46">
        <v>775</v>
      </c>
      <c r="C46">
        <v>7</v>
      </c>
      <c r="D46">
        <v>0</v>
      </c>
      <c r="E46">
        <v>2</v>
      </c>
      <c r="F46">
        <v>1</v>
      </c>
      <c r="G46">
        <v>2</v>
      </c>
      <c r="H46">
        <v>1</v>
      </c>
      <c r="I46">
        <v>0</v>
      </c>
      <c r="J46">
        <v>1</v>
      </c>
      <c r="K46">
        <v>0</v>
      </c>
      <c r="L46">
        <f t="shared" si="0"/>
        <v>9.0322580645161299E-3</v>
      </c>
      <c r="M46">
        <f t="shared" si="1"/>
        <v>0</v>
      </c>
      <c r="N46">
        <f t="shared" si="2"/>
        <v>2.5806451612903226E-3</v>
      </c>
      <c r="O46">
        <f t="shared" si="3"/>
        <v>1.2903225806451613E-3</v>
      </c>
      <c r="P46">
        <f t="shared" si="4"/>
        <v>2.5806451612903226E-3</v>
      </c>
      <c r="Q46">
        <f t="shared" si="5"/>
        <v>1.2903225806451613E-3</v>
      </c>
      <c r="R46">
        <f t="shared" si="6"/>
        <v>0</v>
      </c>
      <c r="S46">
        <f t="shared" si="7"/>
        <v>1.2903225806451613E-3</v>
      </c>
      <c r="T46">
        <f t="shared" si="8"/>
        <v>0</v>
      </c>
      <c r="U46">
        <f t="shared" si="9"/>
        <v>1.2903225806451613E-3</v>
      </c>
      <c r="V46">
        <f t="shared" si="10"/>
        <v>5.1612903225806452E-3</v>
      </c>
    </row>
    <row r="47" spans="1:22" x14ac:dyDescent="0.25">
      <c r="A47">
        <v>1935</v>
      </c>
      <c r="B47">
        <v>993</v>
      </c>
      <c r="C47">
        <v>13</v>
      </c>
      <c r="D47">
        <v>0</v>
      </c>
      <c r="E47">
        <v>5</v>
      </c>
      <c r="F47">
        <v>0</v>
      </c>
      <c r="G47">
        <v>4</v>
      </c>
      <c r="H47">
        <v>1</v>
      </c>
      <c r="I47">
        <v>0</v>
      </c>
      <c r="J47">
        <v>3</v>
      </c>
      <c r="K47">
        <v>0</v>
      </c>
      <c r="L47">
        <f t="shared" si="0"/>
        <v>1.3091641490433032E-2</v>
      </c>
      <c r="M47">
        <f t="shared" si="1"/>
        <v>0</v>
      </c>
      <c r="N47">
        <f t="shared" si="2"/>
        <v>5.0352467270896274E-3</v>
      </c>
      <c r="O47">
        <f t="shared" si="3"/>
        <v>0</v>
      </c>
      <c r="P47">
        <f t="shared" si="4"/>
        <v>4.0281973816717019E-3</v>
      </c>
      <c r="Q47">
        <f t="shared" si="5"/>
        <v>1.0070493454179255E-3</v>
      </c>
      <c r="R47">
        <f t="shared" si="6"/>
        <v>0</v>
      </c>
      <c r="S47">
        <f t="shared" si="7"/>
        <v>3.0211480362537764E-3</v>
      </c>
      <c r="T47">
        <f t="shared" si="8"/>
        <v>0</v>
      </c>
      <c r="U47">
        <f t="shared" si="9"/>
        <v>0</v>
      </c>
      <c r="V47">
        <f t="shared" si="10"/>
        <v>9.0634441087613302E-3</v>
      </c>
    </row>
    <row r="48" spans="1:22" x14ac:dyDescent="0.25">
      <c r="A48">
        <v>1936</v>
      </c>
      <c r="B48">
        <v>779</v>
      </c>
      <c r="C48">
        <v>10</v>
      </c>
      <c r="D48">
        <v>0</v>
      </c>
      <c r="E48">
        <v>4</v>
      </c>
      <c r="F48">
        <v>0</v>
      </c>
      <c r="G48">
        <v>2</v>
      </c>
      <c r="H48">
        <v>1</v>
      </c>
      <c r="I48">
        <v>0</v>
      </c>
      <c r="J48">
        <v>2</v>
      </c>
      <c r="K48">
        <v>1</v>
      </c>
      <c r="L48">
        <f t="shared" si="0"/>
        <v>1.2836970474967908E-2</v>
      </c>
      <c r="M48">
        <f t="shared" si="1"/>
        <v>0</v>
      </c>
      <c r="N48">
        <f t="shared" si="2"/>
        <v>5.1347881899871627E-3</v>
      </c>
      <c r="O48">
        <f t="shared" si="3"/>
        <v>0</v>
      </c>
      <c r="P48">
        <f t="shared" si="4"/>
        <v>2.5673940949935813E-3</v>
      </c>
      <c r="Q48">
        <f t="shared" si="5"/>
        <v>1.2836970474967907E-3</v>
      </c>
      <c r="R48">
        <f t="shared" si="6"/>
        <v>0</v>
      </c>
      <c r="S48">
        <f t="shared" si="7"/>
        <v>2.5673940949935813E-3</v>
      </c>
      <c r="T48">
        <f t="shared" si="8"/>
        <v>1.2836970474967907E-3</v>
      </c>
      <c r="U48">
        <f t="shared" si="9"/>
        <v>0</v>
      </c>
      <c r="V48">
        <f t="shared" si="10"/>
        <v>7.702182284980744E-3</v>
      </c>
    </row>
    <row r="49" spans="1:22" x14ac:dyDescent="0.25">
      <c r="A49">
        <v>1937</v>
      </c>
      <c r="B49">
        <v>1043</v>
      </c>
      <c r="C49">
        <v>12</v>
      </c>
      <c r="E49">
        <v>6</v>
      </c>
      <c r="H49">
        <v>2</v>
      </c>
      <c r="J49">
        <v>4</v>
      </c>
      <c r="L49">
        <f t="shared" si="0"/>
        <v>1.1505273250239693E-2</v>
      </c>
      <c r="M49">
        <f t="shared" si="1"/>
        <v>0</v>
      </c>
      <c r="N49">
        <f t="shared" si="2"/>
        <v>5.7526366251198467E-3</v>
      </c>
      <c r="O49">
        <f t="shared" si="3"/>
        <v>0</v>
      </c>
      <c r="P49">
        <f t="shared" si="4"/>
        <v>0</v>
      </c>
      <c r="Q49">
        <f t="shared" si="5"/>
        <v>1.9175455417066154E-3</v>
      </c>
      <c r="R49">
        <f t="shared" si="6"/>
        <v>0</v>
      </c>
      <c r="S49">
        <f t="shared" si="7"/>
        <v>3.8350910834132309E-3</v>
      </c>
      <c r="T49">
        <f t="shared" si="8"/>
        <v>0</v>
      </c>
      <c r="U49">
        <f t="shared" si="9"/>
        <v>0</v>
      </c>
      <c r="V49">
        <f t="shared" si="10"/>
        <v>5.7526366251198467E-3</v>
      </c>
    </row>
    <row r="50" spans="1:22" x14ac:dyDescent="0.25">
      <c r="A50">
        <v>1938</v>
      </c>
      <c r="B50">
        <v>1119</v>
      </c>
      <c r="C50">
        <v>20</v>
      </c>
      <c r="D50">
        <v>0</v>
      </c>
      <c r="E50">
        <v>5</v>
      </c>
      <c r="F50">
        <v>1</v>
      </c>
      <c r="G50">
        <v>3</v>
      </c>
      <c r="H50">
        <v>1</v>
      </c>
      <c r="I50">
        <v>1</v>
      </c>
      <c r="J50">
        <v>8</v>
      </c>
      <c r="K50">
        <v>1</v>
      </c>
      <c r="L50">
        <f t="shared" si="0"/>
        <v>1.7873100983020553E-2</v>
      </c>
      <c r="M50">
        <f t="shared" si="1"/>
        <v>0</v>
      </c>
      <c r="N50">
        <f t="shared" si="2"/>
        <v>4.4682752457551383E-3</v>
      </c>
      <c r="O50">
        <f t="shared" si="3"/>
        <v>8.9365504915102768E-4</v>
      </c>
      <c r="P50">
        <f t="shared" si="4"/>
        <v>2.6809651474530832E-3</v>
      </c>
      <c r="Q50">
        <f t="shared" si="5"/>
        <v>8.9365504915102768E-4</v>
      </c>
      <c r="R50">
        <f t="shared" si="6"/>
        <v>8.9365504915102768E-4</v>
      </c>
      <c r="S50">
        <f t="shared" si="7"/>
        <v>7.1492403932082215E-3</v>
      </c>
      <c r="T50">
        <f t="shared" si="8"/>
        <v>8.9365504915102768E-4</v>
      </c>
      <c r="U50">
        <f t="shared" si="9"/>
        <v>8.9365504915102768E-4</v>
      </c>
      <c r="V50">
        <f t="shared" si="10"/>
        <v>7.1492403932082215E-3</v>
      </c>
    </row>
    <row r="51" spans="1:22" x14ac:dyDescent="0.25">
      <c r="A51">
        <v>1939</v>
      </c>
      <c r="B51">
        <v>1008</v>
      </c>
      <c r="C51">
        <v>14</v>
      </c>
      <c r="D51">
        <v>1</v>
      </c>
      <c r="E51">
        <v>0</v>
      </c>
      <c r="F51">
        <v>1</v>
      </c>
      <c r="G51">
        <v>2</v>
      </c>
      <c r="H51">
        <v>1</v>
      </c>
      <c r="I51">
        <v>0</v>
      </c>
      <c r="J51">
        <v>9</v>
      </c>
      <c r="K51">
        <v>0</v>
      </c>
      <c r="L51">
        <f t="shared" si="0"/>
        <v>1.3888888888888888E-2</v>
      </c>
      <c r="M51">
        <f t="shared" si="1"/>
        <v>9.9206349206349201E-4</v>
      </c>
      <c r="N51">
        <f t="shared" si="2"/>
        <v>0</v>
      </c>
      <c r="O51">
        <f t="shared" si="3"/>
        <v>9.9206349206349201E-4</v>
      </c>
      <c r="P51">
        <f t="shared" si="4"/>
        <v>1.984126984126984E-3</v>
      </c>
      <c r="Q51">
        <f t="shared" si="5"/>
        <v>9.9206349206349201E-4</v>
      </c>
      <c r="R51">
        <f t="shared" si="6"/>
        <v>0</v>
      </c>
      <c r="S51">
        <f t="shared" si="7"/>
        <v>8.9285714285714281E-3</v>
      </c>
      <c r="T51">
        <f t="shared" si="8"/>
        <v>0</v>
      </c>
      <c r="U51">
        <f t="shared" si="9"/>
        <v>1.984126984126984E-3</v>
      </c>
      <c r="V51">
        <f t="shared" si="10"/>
        <v>1.984126984126984E-3</v>
      </c>
    </row>
    <row r="52" spans="1:22" x14ac:dyDescent="0.25">
      <c r="A52">
        <v>1940</v>
      </c>
      <c r="B52">
        <v>1753</v>
      </c>
      <c r="C52">
        <v>16</v>
      </c>
      <c r="D52">
        <v>0</v>
      </c>
      <c r="E52">
        <v>2</v>
      </c>
      <c r="F52">
        <v>0</v>
      </c>
      <c r="G52">
        <v>2</v>
      </c>
      <c r="H52">
        <v>0</v>
      </c>
      <c r="I52">
        <v>1</v>
      </c>
      <c r="J52">
        <v>7</v>
      </c>
      <c r="K52">
        <v>4</v>
      </c>
      <c r="L52">
        <f t="shared" si="0"/>
        <v>9.1272104962920701E-3</v>
      </c>
      <c r="M52">
        <f t="shared" si="1"/>
        <v>0</v>
      </c>
      <c r="N52">
        <f t="shared" si="2"/>
        <v>1.1409013120365088E-3</v>
      </c>
      <c r="O52">
        <f t="shared" si="3"/>
        <v>0</v>
      </c>
      <c r="P52">
        <f t="shared" si="4"/>
        <v>1.1409013120365088E-3</v>
      </c>
      <c r="Q52">
        <f t="shared" si="5"/>
        <v>0</v>
      </c>
      <c r="R52">
        <f t="shared" si="6"/>
        <v>5.7045065601825438E-4</v>
      </c>
      <c r="S52">
        <f t="shared" si="7"/>
        <v>3.9931545921277813E-3</v>
      </c>
      <c r="T52">
        <f t="shared" si="8"/>
        <v>2.2818026240730175E-3</v>
      </c>
      <c r="U52">
        <f t="shared" si="9"/>
        <v>0</v>
      </c>
      <c r="V52">
        <f t="shared" si="10"/>
        <v>2.2818026240730175E-3</v>
      </c>
    </row>
    <row r="53" spans="1:22" x14ac:dyDescent="0.25">
      <c r="A53">
        <v>1941</v>
      </c>
      <c r="B53">
        <v>816</v>
      </c>
      <c r="C53">
        <v>14</v>
      </c>
      <c r="D53">
        <v>0</v>
      </c>
      <c r="E53">
        <v>0</v>
      </c>
      <c r="F53">
        <v>0</v>
      </c>
      <c r="G53">
        <v>3</v>
      </c>
      <c r="H53">
        <v>2</v>
      </c>
      <c r="I53">
        <v>0</v>
      </c>
      <c r="J53">
        <v>7</v>
      </c>
      <c r="K53">
        <v>2</v>
      </c>
      <c r="L53">
        <f t="shared" si="0"/>
        <v>1.7156862745098041E-2</v>
      </c>
      <c r="M53">
        <f t="shared" si="1"/>
        <v>0</v>
      </c>
      <c r="N53">
        <f t="shared" si="2"/>
        <v>0</v>
      </c>
      <c r="O53">
        <f t="shared" si="3"/>
        <v>0</v>
      </c>
      <c r="P53">
        <f t="shared" si="4"/>
        <v>3.6764705882352941E-3</v>
      </c>
      <c r="Q53">
        <f t="shared" si="5"/>
        <v>2.4509803921568627E-3</v>
      </c>
      <c r="R53">
        <f t="shared" si="6"/>
        <v>0</v>
      </c>
      <c r="S53">
        <f t="shared" si="7"/>
        <v>8.5784313725490204E-3</v>
      </c>
      <c r="T53">
        <f t="shared" si="8"/>
        <v>2.4509803921568627E-3</v>
      </c>
      <c r="U53">
        <f t="shared" si="9"/>
        <v>0</v>
      </c>
      <c r="V53">
        <f t="shared" si="10"/>
        <v>3.6764705882352941E-3</v>
      </c>
    </row>
    <row r="54" spans="1:22" x14ac:dyDescent="0.25">
      <c r="A54">
        <v>1942</v>
      </c>
      <c r="B54">
        <v>696</v>
      </c>
      <c r="C54">
        <v>8</v>
      </c>
      <c r="D54">
        <v>0</v>
      </c>
      <c r="E54">
        <v>0</v>
      </c>
      <c r="G54">
        <v>1</v>
      </c>
      <c r="H54">
        <v>2</v>
      </c>
      <c r="I54">
        <v>1</v>
      </c>
      <c r="J54">
        <v>3</v>
      </c>
      <c r="K54">
        <v>1</v>
      </c>
      <c r="L54">
        <f t="shared" si="0"/>
        <v>1.1494252873563218E-2</v>
      </c>
      <c r="M54">
        <f t="shared" si="1"/>
        <v>0</v>
      </c>
      <c r="N54">
        <f t="shared" si="2"/>
        <v>0</v>
      </c>
      <c r="O54">
        <f t="shared" si="3"/>
        <v>0</v>
      </c>
      <c r="P54">
        <f t="shared" si="4"/>
        <v>1.4367816091954023E-3</v>
      </c>
      <c r="Q54">
        <f t="shared" si="5"/>
        <v>2.8735632183908046E-3</v>
      </c>
      <c r="R54">
        <f t="shared" si="6"/>
        <v>1.4367816091954023E-3</v>
      </c>
      <c r="S54">
        <f t="shared" si="7"/>
        <v>4.3103448275862068E-3</v>
      </c>
      <c r="T54">
        <f t="shared" si="8"/>
        <v>1.4367816091954023E-3</v>
      </c>
      <c r="U54">
        <f t="shared" si="9"/>
        <v>0</v>
      </c>
      <c r="V54">
        <f t="shared" si="10"/>
        <v>1.4367816091954023E-3</v>
      </c>
    </row>
    <row r="55" spans="1:22" x14ac:dyDescent="0.25">
      <c r="A55">
        <v>1943</v>
      </c>
      <c r="B55">
        <v>681</v>
      </c>
      <c r="C55">
        <v>8</v>
      </c>
      <c r="D55">
        <v>0</v>
      </c>
      <c r="E55">
        <v>3</v>
      </c>
      <c r="F55">
        <v>0</v>
      </c>
      <c r="G55">
        <v>0</v>
      </c>
      <c r="H55">
        <v>3</v>
      </c>
      <c r="I55">
        <v>0</v>
      </c>
      <c r="J55">
        <v>2</v>
      </c>
      <c r="K55">
        <v>0</v>
      </c>
      <c r="L55">
        <f t="shared" si="0"/>
        <v>1.1747430249632892E-2</v>
      </c>
      <c r="M55">
        <f t="shared" si="1"/>
        <v>0</v>
      </c>
      <c r="N55">
        <f t="shared" si="2"/>
        <v>4.4052863436123352E-3</v>
      </c>
      <c r="O55">
        <f t="shared" si="3"/>
        <v>0</v>
      </c>
      <c r="P55">
        <f t="shared" si="4"/>
        <v>0</v>
      </c>
      <c r="Q55">
        <f t="shared" si="5"/>
        <v>4.4052863436123352E-3</v>
      </c>
      <c r="R55">
        <f t="shared" si="6"/>
        <v>0</v>
      </c>
      <c r="S55">
        <f t="shared" si="7"/>
        <v>2.936857562408223E-3</v>
      </c>
      <c r="T55">
        <f t="shared" si="8"/>
        <v>0</v>
      </c>
      <c r="U55">
        <f t="shared" si="9"/>
        <v>0</v>
      </c>
      <c r="V55">
        <f t="shared" si="10"/>
        <v>4.4052863436123352E-3</v>
      </c>
    </row>
    <row r="56" spans="1:22" x14ac:dyDescent="0.25">
      <c r="A56">
        <v>1944</v>
      </c>
      <c r="B56">
        <v>687</v>
      </c>
      <c r="C56">
        <v>9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9</v>
      </c>
      <c r="K56">
        <v>0</v>
      </c>
      <c r="L56">
        <f t="shared" si="0"/>
        <v>1.3100436681222707E-2</v>
      </c>
      <c r="M56">
        <f t="shared" si="1"/>
        <v>0</v>
      </c>
      <c r="N56">
        <f t="shared" si="2"/>
        <v>0</v>
      </c>
      <c r="O56">
        <f t="shared" si="3"/>
        <v>0</v>
      </c>
      <c r="P56">
        <f t="shared" si="4"/>
        <v>0</v>
      </c>
      <c r="Q56">
        <f t="shared" si="5"/>
        <v>0</v>
      </c>
      <c r="R56">
        <f t="shared" si="6"/>
        <v>0</v>
      </c>
      <c r="S56">
        <f t="shared" si="7"/>
        <v>1.3100436681222707E-2</v>
      </c>
      <c r="T56">
        <f t="shared" si="8"/>
        <v>0</v>
      </c>
      <c r="U56">
        <f t="shared" si="9"/>
        <v>0</v>
      </c>
      <c r="V56">
        <f t="shared" si="10"/>
        <v>0</v>
      </c>
    </row>
    <row r="57" spans="1:22" x14ac:dyDescent="0.25">
      <c r="A57">
        <v>1945</v>
      </c>
      <c r="B57">
        <v>916</v>
      </c>
      <c r="C57">
        <v>3</v>
      </c>
      <c r="E57">
        <v>1</v>
      </c>
      <c r="J57">
        <v>1</v>
      </c>
      <c r="K57">
        <v>1</v>
      </c>
      <c r="L57">
        <f t="shared" si="0"/>
        <v>3.2751091703056767E-3</v>
      </c>
      <c r="M57">
        <f t="shared" si="1"/>
        <v>0</v>
      </c>
      <c r="N57">
        <f t="shared" si="2"/>
        <v>1.0917030567685589E-3</v>
      </c>
      <c r="O57">
        <f t="shared" si="3"/>
        <v>0</v>
      </c>
      <c r="P57">
        <f t="shared" si="4"/>
        <v>0</v>
      </c>
      <c r="Q57">
        <f t="shared" si="5"/>
        <v>0</v>
      </c>
      <c r="R57">
        <f t="shared" si="6"/>
        <v>0</v>
      </c>
      <c r="S57">
        <f t="shared" si="7"/>
        <v>1.0917030567685589E-3</v>
      </c>
      <c r="T57">
        <f t="shared" si="8"/>
        <v>1.0917030567685589E-3</v>
      </c>
      <c r="U57">
        <f t="shared" si="9"/>
        <v>0</v>
      </c>
      <c r="V57">
        <f t="shared" si="10"/>
        <v>1.0917030567685589E-3</v>
      </c>
    </row>
    <row r="58" spans="1:22" x14ac:dyDescent="0.25">
      <c r="A58">
        <v>1946</v>
      </c>
      <c r="B58">
        <v>783</v>
      </c>
      <c r="C58">
        <v>9</v>
      </c>
      <c r="E58">
        <v>1</v>
      </c>
      <c r="G58">
        <v>1</v>
      </c>
      <c r="H58">
        <v>1</v>
      </c>
      <c r="J58">
        <v>6</v>
      </c>
      <c r="L58">
        <f t="shared" si="0"/>
        <v>1.1494252873563218E-2</v>
      </c>
      <c r="M58">
        <f t="shared" si="1"/>
        <v>0</v>
      </c>
      <c r="N58">
        <f t="shared" si="2"/>
        <v>1.277139208173691E-3</v>
      </c>
      <c r="O58">
        <f t="shared" si="3"/>
        <v>0</v>
      </c>
      <c r="P58">
        <f t="shared" si="4"/>
        <v>1.277139208173691E-3</v>
      </c>
      <c r="Q58">
        <f t="shared" si="5"/>
        <v>1.277139208173691E-3</v>
      </c>
      <c r="R58">
        <f t="shared" si="6"/>
        <v>0</v>
      </c>
      <c r="S58">
        <f t="shared" si="7"/>
        <v>7.6628352490421452E-3</v>
      </c>
      <c r="T58">
        <f t="shared" si="8"/>
        <v>0</v>
      </c>
      <c r="U58">
        <f t="shared" si="9"/>
        <v>0</v>
      </c>
      <c r="V58">
        <f t="shared" si="10"/>
        <v>2.554278416347382E-3</v>
      </c>
    </row>
    <row r="59" spans="1:22" x14ac:dyDescent="0.25">
      <c r="A59">
        <v>1947</v>
      </c>
      <c r="B59">
        <v>726</v>
      </c>
      <c r="C59">
        <v>17</v>
      </c>
      <c r="D59">
        <v>0</v>
      </c>
      <c r="E59">
        <v>0</v>
      </c>
      <c r="F59">
        <v>0</v>
      </c>
      <c r="G59">
        <v>3</v>
      </c>
      <c r="H59">
        <v>1</v>
      </c>
      <c r="J59">
        <v>11</v>
      </c>
      <c r="K59">
        <v>2</v>
      </c>
      <c r="L59">
        <f t="shared" si="0"/>
        <v>2.3415977961432508E-2</v>
      </c>
      <c r="M59">
        <f t="shared" si="1"/>
        <v>0</v>
      </c>
      <c r="N59">
        <f t="shared" si="2"/>
        <v>0</v>
      </c>
      <c r="O59">
        <f t="shared" si="3"/>
        <v>0</v>
      </c>
      <c r="P59">
        <f t="shared" si="4"/>
        <v>4.1322314049586778E-3</v>
      </c>
      <c r="Q59">
        <f t="shared" si="5"/>
        <v>1.3774104683195593E-3</v>
      </c>
      <c r="R59">
        <f t="shared" si="6"/>
        <v>0</v>
      </c>
      <c r="S59">
        <f t="shared" si="7"/>
        <v>1.5151515151515152E-2</v>
      </c>
      <c r="T59">
        <f t="shared" si="8"/>
        <v>2.7548209366391185E-3</v>
      </c>
      <c r="U59">
        <f t="shared" si="9"/>
        <v>0</v>
      </c>
      <c r="V59">
        <f t="shared" si="10"/>
        <v>4.1322314049586778E-3</v>
      </c>
    </row>
    <row r="60" spans="1:22" x14ac:dyDescent="0.25">
      <c r="A60">
        <v>1948</v>
      </c>
      <c r="B60">
        <v>714</v>
      </c>
      <c r="C60">
        <v>5</v>
      </c>
      <c r="D60">
        <v>0</v>
      </c>
      <c r="E60">
        <v>0</v>
      </c>
      <c r="F60">
        <v>0</v>
      </c>
      <c r="G60">
        <v>0</v>
      </c>
      <c r="H60">
        <v>1</v>
      </c>
      <c r="I60">
        <v>0</v>
      </c>
      <c r="J60">
        <v>4</v>
      </c>
      <c r="K60">
        <v>0</v>
      </c>
      <c r="L60">
        <f t="shared" si="0"/>
        <v>7.0028011204481795E-3</v>
      </c>
      <c r="M60">
        <f t="shared" si="1"/>
        <v>0</v>
      </c>
      <c r="N60">
        <f t="shared" si="2"/>
        <v>0</v>
      </c>
      <c r="O60">
        <f t="shared" si="3"/>
        <v>0</v>
      </c>
      <c r="P60">
        <f t="shared" si="4"/>
        <v>0</v>
      </c>
      <c r="Q60">
        <f t="shared" si="5"/>
        <v>1.4005602240896359E-3</v>
      </c>
      <c r="R60">
        <f t="shared" si="6"/>
        <v>0</v>
      </c>
      <c r="S60">
        <f t="shared" si="7"/>
        <v>5.6022408963585435E-3</v>
      </c>
      <c r="T60">
        <f t="shared" si="8"/>
        <v>0</v>
      </c>
      <c r="U60">
        <f t="shared" si="9"/>
        <v>0</v>
      </c>
      <c r="V60">
        <f t="shared" si="10"/>
        <v>0</v>
      </c>
    </row>
    <row r="61" spans="1:22" x14ac:dyDescent="0.25">
      <c r="A61">
        <v>1949</v>
      </c>
      <c r="B61">
        <v>733</v>
      </c>
      <c r="C61">
        <v>3</v>
      </c>
      <c r="E61">
        <v>2</v>
      </c>
      <c r="J61">
        <v>1</v>
      </c>
      <c r="L61">
        <f t="shared" si="0"/>
        <v>4.0927694406548429E-3</v>
      </c>
      <c r="M61">
        <f t="shared" si="1"/>
        <v>0</v>
      </c>
      <c r="N61">
        <f t="shared" si="2"/>
        <v>2.7285129604365621E-3</v>
      </c>
      <c r="O61">
        <f t="shared" si="3"/>
        <v>0</v>
      </c>
      <c r="P61">
        <f t="shared" si="4"/>
        <v>0</v>
      </c>
      <c r="Q61">
        <f t="shared" si="5"/>
        <v>0</v>
      </c>
      <c r="R61">
        <f t="shared" si="6"/>
        <v>0</v>
      </c>
      <c r="S61">
        <f t="shared" si="7"/>
        <v>1.364256480218281E-3</v>
      </c>
      <c r="T61">
        <f t="shared" si="8"/>
        <v>0</v>
      </c>
      <c r="U61">
        <f t="shared" si="9"/>
        <v>0</v>
      </c>
      <c r="V61">
        <f t="shared" si="10"/>
        <v>2.7285129604365621E-3</v>
      </c>
    </row>
    <row r="62" spans="1:22" x14ac:dyDescent="0.25">
      <c r="A62">
        <v>1950</v>
      </c>
      <c r="B62">
        <v>845</v>
      </c>
      <c r="C62">
        <v>27</v>
      </c>
      <c r="D62">
        <v>1</v>
      </c>
      <c r="E62">
        <v>2</v>
      </c>
      <c r="F62">
        <v>3</v>
      </c>
      <c r="G62">
        <v>9</v>
      </c>
      <c r="H62">
        <v>2</v>
      </c>
      <c r="I62">
        <v>1</v>
      </c>
      <c r="J62">
        <v>9</v>
      </c>
      <c r="K62">
        <v>0</v>
      </c>
      <c r="L62">
        <f t="shared" si="0"/>
        <v>3.1952662721893489E-2</v>
      </c>
      <c r="M62">
        <f t="shared" si="1"/>
        <v>1.1834319526627219E-3</v>
      </c>
      <c r="N62">
        <f t="shared" si="2"/>
        <v>2.3668639053254438E-3</v>
      </c>
      <c r="O62">
        <f t="shared" si="3"/>
        <v>3.5502958579881655E-3</v>
      </c>
      <c r="P62">
        <f t="shared" si="4"/>
        <v>1.0650887573964497E-2</v>
      </c>
      <c r="Q62">
        <f t="shared" si="5"/>
        <v>2.3668639053254438E-3</v>
      </c>
      <c r="R62">
        <f t="shared" si="6"/>
        <v>1.1834319526627219E-3</v>
      </c>
      <c r="S62">
        <f t="shared" si="7"/>
        <v>1.0650887573964497E-2</v>
      </c>
      <c r="T62">
        <f t="shared" si="8"/>
        <v>0</v>
      </c>
      <c r="U62">
        <f t="shared" si="9"/>
        <v>4.7337278106508876E-3</v>
      </c>
      <c r="V62">
        <f t="shared" si="10"/>
        <v>1.301775147928994E-2</v>
      </c>
    </row>
    <row r="63" spans="1:22" x14ac:dyDescent="0.25">
      <c r="A63">
        <v>1951</v>
      </c>
      <c r="B63">
        <v>554</v>
      </c>
      <c r="C63">
        <v>19</v>
      </c>
      <c r="D63">
        <v>1</v>
      </c>
      <c r="E63">
        <v>2</v>
      </c>
      <c r="F63">
        <v>0</v>
      </c>
      <c r="G63">
        <v>6</v>
      </c>
      <c r="H63">
        <v>1</v>
      </c>
      <c r="J63">
        <v>8</v>
      </c>
      <c r="K63">
        <v>1</v>
      </c>
      <c r="L63">
        <f t="shared" si="0"/>
        <v>3.4296028880866428E-2</v>
      </c>
      <c r="M63">
        <f t="shared" si="1"/>
        <v>1.8050541516245488E-3</v>
      </c>
      <c r="N63">
        <f t="shared" si="2"/>
        <v>3.6101083032490976E-3</v>
      </c>
      <c r="O63">
        <f t="shared" si="3"/>
        <v>0</v>
      </c>
      <c r="P63">
        <f t="shared" si="4"/>
        <v>1.0830324909747292E-2</v>
      </c>
      <c r="Q63">
        <f t="shared" si="5"/>
        <v>1.8050541516245488E-3</v>
      </c>
      <c r="R63">
        <f t="shared" si="6"/>
        <v>0</v>
      </c>
      <c r="S63">
        <f t="shared" si="7"/>
        <v>1.444043321299639E-2</v>
      </c>
      <c r="T63">
        <f t="shared" si="8"/>
        <v>1.8050541516245488E-3</v>
      </c>
      <c r="U63">
        <f t="shared" si="9"/>
        <v>1.8050541516245488E-3</v>
      </c>
      <c r="V63">
        <f t="shared" si="10"/>
        <v>1.444043321299639E-2</v>
      </c>
    </row>
    <row r="64" spans="1:22" x14ac:dyDescent="0.25">
      <c r="A64">
        <v>1952</v>
      </c>
      <c r="B64">
        <v>696</v>
      </c>
      <c r="C64">
        <v>3</v>
      </c>
      <c r="E64">
        <v>0</v>
      </c>
      <c r="H64">
        <v>1</v>
      </c>
      <c r="J64">
        <v>2</v>
      </c>
      <c r="L64">
        <f t="shared" si="0"/>
        <v>4.3103448275862068E-3</v>
      </c>
      <c r="M64">
        <f t="shared" si="1"/>
        <v>0</v>
      </c>
      <c r="N64">
        <f t="shared" si="2"/>
        <v>0</v>
      </c>
      <c r="O64">
        <f t="shared" si="3"/>
        <v>0</v>
      </c>
      <c r="P64">
        <f t="shared" si="4"/>
        <v>0</v>
      </c>
      <c r="Q64">
        <f t="shared" si="5"/>
        <v>1.4367816091954023E-3</v>
      </c>
      <c r="R64">
        <f t="shared" si="6"/>
        <v>0</v>
      </c>
      <c r="S64">
        <f t="shared" si="7"/>
        <v>2.8735632183908046E-3</v>
      </c>
      <c r="T64">
        <f t="shared" si="8"/>
        <v>0</v>
      </c>
      <c r="U64">
        <f t="shared" si="9"/>
        <v>0</v>
      </c>
      <c r="V64">
        <f t="shared" si="10"/>
        <v>0</v>
      </c>
    </row>
    <row r="65" spans="1:22" x14ac:dyDescent="0.25">
      <c r="A65">
        <v>1953</v>
      </c>
      <c r="B65">
        <v>927</v>
      </c>
      <c r="C65">
        <v>9</v>
      </c>
      <c r="D65">
        <v>0</v>
      </c>
      <c r="E65">
        <v>0</v>
      </c>
      <c r="F65">
        <v>1</v>
      </c>
      <c r="G65">
        <v>4</v>
      </c>
      <c r="H65">
        <v>0</v>
      </c>
      <c r="I65">
        <v>0</v>
      </c>
      <c r="J65">
        <v>4</v>
      </c>
      <c r="K65">
        <v>0</v>
      </c>
      <c r="L65">
        <f t="shared" si="0"/>
        <v>9.7087378640776691E-3</v>
      </c>
      <c r="M65">
        <f t="shared" si="1"/>
        <v>0</v>
      </c>
      <c r="N65">
        <f t="shared" si="2"/>
        <v>0</v>
      </c>
      <c r="O65">
        <f t="shared" si="3"/>
        <v>1.0787486515641855E-3</v>
      </c>
      <c r="P65">
        <f t="shared" si="4"/>
        <v>4.3149946062567418E-3</v>
      </c>
      <c r="Q65">
        <f t="shared" si="5"/>
        <v>0</v>
      </c>
      <c r="R65">
        <f t="shared" si="6"/>
        <v>0</v>
      </c>
      <c r="S65">
        <f t="shared" si="7"/>
        <v>4.3149946062567418E-3</v>
      </c>
      <c r="T65">
        <f t="shared" si="8"/>
        <v>0</v>
      </c>
      <c r="U65">
        <f t="shared" si="9"/>
        <v>1.0787486515641855E-3</v>
      </c>
      <c r="V65">
        <f t="shared" si="10"/>
        <v>4.3149946062567418E-3</v>
      </c>
    </row>
    <row r="66" spans="1:22" x14ac:dyDescent="0.25">
      <c r="A66">
        <v>1954</v>
      </c>
      <c r="B66">
        <v>611</v>
      </c>
      <c r="C66">
        <v>5</v>
      </c>
      <c r="E66">
        <v>1</v>
      </c>
      <c r="G66">
        <v>1</v>
      </c>
      <c r="J66">
        <v>3</v>
      </c>
      <c r="L66">
        <f t="shared" si="0"/>
        <v>8.1833060556464818E-3</v>
      </c>
      <c r="M66">
        <f t="shared" si="1"/>
        <v>0</v>
      </c>
      <c r="N66">
        <f t="shared" si="2"/>
        <v>1.6366612111292963E-3</v>
      </c>
      <c r="O66">
        <f t="shared" si="3"/>
        <v>0</v>
      </c>
      <c r="P66">
        <f t="shared" si="4"/>
        <v>1.6366612111292963E-3</v>
      </c>
      <c r="Q66">
        <f t="shared" si="5"/>
        <v>0</v>
      </c>
      <c r="R66">
        <f t="shared" si="6"/>
        <v>0</v>
      </c>
      <c r="S66">
        <f t="shared" si="7"/>
        <v>4.9099836333878887E-3</v>
      </c>
      <c r="T66">
        <f t="shared" si="8"/>
        <v>0</v>
      </c>
      <c r="U66">
        <f t="shared" si="9"/>
        <v>0</v>
      </c>
      <c r="V66">
        <f t="shared" si="10"/>
        <v>3.2733224222585926E-3</v>
      </c>
    </row>
    <row r="67" spans="1:22" x14ac:dyDescent="0.25">
      <c r="A67">
        <v>1955</v>
      </c>
      <c r="B67">
        <v>828</v>
      </c>
      <c r="C67">
        <v>5</v>
      </c>
      <c r="E67">
        <v>0</v>
      </c>
      <c r="G67">
        <v>1</v>
      </c>
      <c r="J67">
        <v>4</v>
      </c>
      <c r="L67">
        <f t="shared" ref="L67:L122" si="11">C67/B67</f>
        <v>6.038647342995169E-3</v>
      </c>
      <c r="M67">
        <f t="shared" ref="M67:M122" si="12">D67/B67</f>
        <v>0</v>
      </c>
      <c r="N67">
        <f t="shared" ref="N67:N122" si="13">E67/B67</f>
        <v>0</v>
      </c>
      <c r="O67">
        <f t="shared" ref="O67:O122" si="14">F67/B67</f>
        <v>0</v>
      </c>
      <c r="P67">
        <f t="shared" ref="P67:P122" si="15">G67/B67</f>
        <v>1.2077294685990338E-3</v>
      </c>
      <c r="Q67">
        <f t="shared" ref="Q67:Q122" si="16">H67/B67</f>
        <v>0</v>
      </c>
      <c r="R67">
        <f t="shared" ref="R67:R122" si="17">I67/B67</f>
        <v>0</v>
      </c>
      <c r="S67">
        <f t="shared" ref="S67:S122" si="18">J67/B67</f>
        <v>4.830917874396135E-3</v>
      </c>
      <c r="T67">
        <f t="shared" ref="T67:T122" si="19">K67/B67</f>
        <v>0</v>
      </c>
      <c r="U67">
        <f t="shared" ref="U67:U122" si="20">M67+O67</f>
        <v>0</v>
      </c>
      <c r="V67">
        <f t="shared" ref="V67:V122" si="21">N67+P67</f>
        <v>1.2077294685990338E-3</v>
      </c>
    </row>
    <row r="68" spans="1:22" x14ac:dyDescent="0.25">
      <c r="A68">
        <v>1956</v>
      </c>
      <c r="B68">
        <v>1027</v>
      </c>
      <c r="C68">
        <v>15</v>
      </c>
      <c r="D68">
        <v>0</v>
      </c>
      <c r="E68">
        <v>0</v>
      </c>
      <c r="F68">
        <v>0</v>
      </c>
      <c r="G68">
        <v>7</v>
      </c>
      <c r="H68">
        <v>1</v>
      </c>
      <c r="I68">
        <v>1</v>
      </c>
      <c r="J68">
        <v>6</v>
      </c>
      <c r="K68">
        <v>0</v>
      </c>
      <c r="L68">
        <f t="shared" si="11"/>
        <v>1.4605647517039922E-2</v>
      </c>
      <c r="M68">
        <f t="shared" si="12"/>
        <v>0</v>
      </c>
      <c r="N68">
        <f t="shared" si="13"/>
        <v>0</v>
      </c>
      <c r="O68">
        <f t="shared" si="14"/>
        <v>0</v>
      </c>
      <c r="P68">
        <f t="shared" si="15"/>
        <v>6.815968841285297E-3</v>
      </c>
      <c r="Q68">
        <f t="shared" si="16"/>
        <v>9.7370983446932818E-4</v>
      </c>
      <c r="R68">
        <f t="shared" si="17"/>
        <v>9.7370983446932818E-4</v>
      </c>
      <c r="S68">
        <f t="shared" si="18"/>
        <v>5.8422590068159686E-3</v>
      </c>
      <c r="T68">
        <f t="shared" si="19"/>
        <v>0</v>
      </c>
      <c r="U68">
        <f t="shared" si="20"/>
        <v>0</v>
      </c>
      <c r="V68">
        <f t="shared" si="21"/>
        <v>6.815968841285297E-3</v>
      </c>
    </row>
    <row r="69" spans="1:22" x14ac:dyDescent="0.25">
      <c r="A69">
        <v>1957</v>
      </c>
      <c r="B69">
        <v>982</v>
      </c>
      <c r="C69">
        <v>7</v>
      </c>
      <c r="D69">
        <v>0</v>
      </c>
      <c r="E69">
        <v>1</v>
      </c>
      <c r="F69">
        <v>0</v>
      </c>
      <c r="G69">
        <v>0</v>
      </c>
      <c r="H69">
        <v>2</v>
      </c>
      <c r="I69">
        <v>0</v>
      </c>
      <c r="J69">
        <v>4</v>
      </c>
      <c r="K69">
        <v>0</v>
      </c>
      <c r="L69">
        <f t="shared" si="11"/>
        <v>7.1283095723014261E-3</v>
      </c>
      <c r="M69">
        <f t="shared" si="12"/>
        <v>0</v>
      </c>
      <c r="N69">
        <f t="shared" si="13"/>
        <v>1.0183299389002036E-3</v>
      </c>
      <c r="O69">
        <f t="shared" si="14"/>
        <v>0</v>
      </c>
      <c r="P69">
        <f t="shared" si="15"/>
        <v>0</v>
      </c>
      <c r="Q69">
        <f t="shared" si="16"/>
        <v>2.0366598778004071E-3</v>
      </c>
      <c r="R69">
        <f t="shared" si="17"/>
        <v>0</v>
      </c>
      <c r="S69">
        <f t="shared" si="18"/>
        <v>4.0733197556008143E-3</v>
      </c>
      <c r="T69">
        <f t="shared" si="19"/>
        <v>0</v>
      </c>
      <c r="U69">
        <f t="shared" si="20"/>
        <v>0</v>
      </c>
      <c r="V69">
        <f t="shared" si="21"/>
        <v>1.0183299389002036E-3</v>
      </c>
    </row>
    <row r="70" spans="1:22" x14ac:dyDescent="0.25">
      <c r="A70">
        <v>1958</v>
      </c>
      <c r="B70">
        <v>763</v>
      </c>
      <c r="C70">
        <v>4</v>
      </c>
      <c r="D70">
        <v>1</v>
      </c>
      <c r="E70">
        <v>1</v>
      </c>
      <c r="J70">
        <v>1</v>
      </c>
      <c r="K70">
        <v>1</v>
      </c>
      <c r="L70">
        <f t="shared" si="11"/>
        <v>5.2424639580602884E-3</v>
      </c>
      <c r="M70">
        <f t="shared" si="12"/>
        <v>1.3106159895150721E-3</v>
      </c>
      <c r="N70">
        <f t="shared" si="13"/>
        <v>1.3106159895150721E-3</v>
      </c>
      <c r="O70">
        <f t="shared" si="14"/>
        <v>0</v>
      </c>
      <c r="P70">
        <f t="shared" si="15"/>
        <v>0</v>
      </c>
      <c r="Q70">
        <f t="shared" si="16"/>
        <v>0</v>
      </c>
      <c r="R70">
        <f t="shared" si="17"/>
        <v>0</v>
      </c>
      <c r="S70">
        <f t="shared" si="18"/>
        <v>1.3106159895150721E-3</v>
      </c>
      <c r="T70">
        <f t="shared" si="19"/>
        <v>1.3106159895150721E-3</v>
      </c>
      <c r="U70">
        <f t="shared" si="20"/>
        <v>1.3106159895150721E-3</v>
      </c>
      <c r="V70">
        <f t="shared" si="21"/>
        <v>1.3106159895150721E-3</v>
      </c>
    </row>
    <row r="71" spans="1:22" x14ac:dyDescent="0.25">
      <c r="A71">
        <v>1959</v>
      </c>
      <c r="B71">
        <v>933</v>
      </c>
      <c r="C71">
        <v>2</v>
      </c>
      <c r="E71">
        <v>0</v>
      </c>
      <c r="J71">
        <v>2</v>
      </c>
      <c r="L71">
        <f t="shared" si="11"/>
        <v>2.1436227224008574E-3</v>
      </c>
      <c r="M71">
        <f t="shared" si="12"/>
        <v>0</v>
      </c>
      <c r="N71">
        <f t="shared" si="13"/>
        <v>0</v>
      </c>
      <c r="O71">
        <f t="shared" si="14"/>
        <v>0</v>
      </c>
      <c r="P71">
        <f t="shared" si="15"/>
        <v>0</v>
      </c>
      <c r="Q71">
        <f t="shared" si="16"/>
        <v>0</v>
      </c>
      <c r="R71">
        <f t="shared" si="17"/>
        <v>0</v>
      </c>
      <c r="S71">
        <f t="shared" si="18"/>
        <v>2.1436227224008574E-3</v>
      </c>
      <c r="T71">
        <f t="shared" si="19"/>
        <v>0</v>
      </c>
      <c r="U71">
        <f t="shared" si="20"/>
        <v>0</v>
      </c>
      <c r="V71">
        <f t="shared" si="21"/>
        <v>0</v>
      </c>
    </row>
    <row r="72" spans="1:22" x14ac:dyDescent="0.25">
      <c r="A72">
        <v>1960</v>
      </c>
      <c r="B72">
        <v>920</v>
      </c>
      <c r="C72">
        <v>4</v>
      </c>
      <c r="E72">
        <v>0</v>
      </c>
      <c r="H72">
        <v>1</v>
      </c>
      <c r="J72">
        <v>3</v>
      </c>
      <c r="L72">
        <f t="shared" si="11"/>
        <v>4.3478260869565218E-3</v>
      </c>
      <c r="M72">
        <f t="shared" si="12"/>
        <v>0</v>
      </c>
      <c r="N72">
        <f t="shared" si="13"/>
        <v>0</v>
      </c>
      <c r="O72">
        <f t="shared" si="14"/>
        <v>0</v>
      </c>
      <c r="P72">
        <f t="shared" si="15"/>
        <v>0</v>
      </c>
      <c r="Q72">
        <f t="shared" si="16"/>
        <v>1.0869565217391304E-3</v>
      </c>
      <c r="R72">
        <f t="shared" si="17"/>
        <v>0</v>
      </c>
      <c r="S72">
        <f t="shared" si="18"/>
        <v>3.2608695652173911E-3</v>
      </c>
      <c r="T72">
        <f t="shared" si="19"/>
        <v>0</v>
      </c>
      <c r="U72">
        <f t="shared" si="20"/>
        <v>0</v>
      </c>
      <c r="V72">
        <f t="shared" si="21"/>
        <v>0</v>
      </c>
    </row>
    <row r="73" spans="1:22" x14ac:dyDescent="0.25">
      <c r="A73">
        <v>1961</v>
      </c>
      <c r="B73">
        <v>890</v>
      </c>
      <c r="C73">
        <v>1</v>
      </c>
      <c r="E73">
        <v>0</v>
      </c>
      <c r="J73">
        <v>1</v>
      </c>
      <c r="L73">
        <f t="shared" si="11"/>
        <v>1.1235955056179776E-3</v>
      </c>
      <c r="M73">
        <f t="shared" si="12"/>
        <v>0</v>
      </c>
      <c r="N73">
        <f t="shared" si="13"/>
        <v>0</v>
      </c>
      <c r="O73">
        <f t="shared" si="14"/>
        <v>0</v>
      </c>
      <c r="P73">
        <f t="shared" si="15"/>
        <v>0</v>
      </c>
      <c r="Q73">
        <f t="shared" si="16"/>
        <v>0</v>
      </c>
      <c r="R73">
        <f t="shared" si="17"/>
        <v>0</v>
      </c>
      <c r="S73">
        <f t="shared" si="18"/>
        <v>1.1235955056179776E-3</v>
      </c>
      <c r="T73">
        <f t="shared" si="19"/>
        <v>0</v>
      </c>
      <c r="U73">
        <f t="shared" si="20"/>
        <v>0</v>
      </c>
      <c r="V73">
        <f t="shared" si="21"/>
        <v>0</v>
      </c>
    </row>
    <row r="74" spans="1:22" x14ac:dyDescent="0.25">
      <c r="A74">
        <v>1962</v>
      </c>
      <c r="B74">
        <v>903</v>
      </c>
      <c r="C74">
        <v>8</v>
      </c>
      <c r="D74">
        <v>1</v>
      </c>
      <c r="E74">
        <v>0</v>
      </c>
      <c r="F74">
        <v>0</v>
      </c>
      <c r="G74">
        <v>1</v>
      </c>
      <c r="H74">
        <v>2</v>
      </c>
      <c r="I74">
        <v>0</v>
      </c>
      <c r="J74">
        <v>4</v>
      </c>
      <c r="K74">
        <v>0</v>
      </c>
      <c r="L74">
        <f t="shared" si="11"/>
        <v>8.8593576965669985E-3</v>
      </c>
      <c r="M74">
        <f t="shared" si="12"/>
        <v>1.1074197120708748E-3</v>
      </c>
      <c r="N74">
        <f t="shared" si="13"/>
        <v>0</v>
      </c>
      <c r="O74">
        <f t="shared" si="14"/>
        <v>0</v>
      </c>
      <c r="P74">
        <f t="shared" si="15"/>
        <v>1.1074197120708748E-3</v>
      </c>
      <c r="Q74">
        <f t="shared" si="16"/>
        <v>2.2148394241417496E-3</v>
      </c>
      <c r="R74">
        <f t="shared" si="17"/>
        <v>0</v>
      </c>
      <c r="S74">
        <f t="shared" si="18"/>
        <v>4.4296788482834993E-3</v>
      </c>
      <c r="T74">
        <f t="shared" si="19"/>
        <v>0</v>
      </c>
      <c r="U74">
        <f t="shared" si="20"/>
        <v>1.1074197120708748E-3</v>
      </c>
      <c r="V74">
        <f t="shared" si="21"/>
        <v>1.1074197120708748E-3</v>
      </c>
    </row>
    <row r="75" spans="1:22" x14ac:dyDescent="0.25">
      <c r="A75">
        <v>1963</v>
      </c>
      <c r="B75">
        <v>573</v>
      </c>
      <c r="C75">
        <v>14</v>
      </c>
      <c r="D75">
        <v>0</v>
      </c>
      <c r="E75">
        <v>5</v>
      </c>
      <c r="F75">
        <v>0</v>
      </c>
      <c r="G75">
        <v>2</v>
      </c>
      <c r="H75">
        <v>3</v>
      </c>
      <c r="I75">
        <v>0</v>
      </c>
      <c r="J75">
        <v>4</v>
      </c>
      <c r="K75">
        <v>0</v>
      </c>
      <c r="L75">
        <f t="shared" si="11"/>
        <v>2.4432809773123908E-2</v>
      </c>
      <c r="M75">
        <f t="shared" si="12"/>
        <v>0</v>
      </c>
      <c r="N75">
        <f t="shared" si="13"/>
        <v>8.7260034904013961E-3</v>
      </c>
      <c r="O75">
        <f t="shared" si="14"/>
        <v>0</v>
      </c>
      <c r="P75">
        <f t="shared" si="15"/>
        <v>3.4904013961605585E-3</v>
      </c>
      <c r="Q75">
        <f t="shared" si="16"/>
        <v>5.235602094240838E-3</v>
      </c>
      <c r="R75">
        <f t="shared" si="17"/>
        <v>0</v>
      </c>
      <c r="S75">
        <f t="shared" si="18"/>
        <v>6.9808027923211171E-3</v>
      </c>
      <c r="T75">
        <f t="shared" si="19"/>
        <v>0</v>
      </c>
      <c r="U75">
        <f t="shared" si="20"/>
        <v>0</v>
      </c>
      <c r="V75">
        <f t="shared" si="21"/>
        <v>1.2216404886561954E-2</v>
      </c>
    </row>
    <row r="76" spans="1:22" x14ac:dyDescent="0.25">
      <c r="A76">
        <v>1964</v>
      </c>
      <c r="B76">
        <v>776</v>
      </c>
      <c r="C76">
        <v>2</v>
      </c>
      <c r="E76">
        <v>1</v>
      </c>
      <c r="J76">
        <v>1</v>
      </c>
      <c r="L76">
        <f t="shared" si="11"/>
        <v>2.5773195876288659E-3</v>
      </c>
      <c r="M76">
        <f t="shared" si="12"/>
        <v>0</v>
      </c>
      <c r="N76">
        <f t="shared" si="13"/>
        <v>1.288659793814433E-3</v>
      </c>
      <c r="O76">
        <f t="shared" si="14"/>
        <v>0</v>
      </c>
      <c r="P76">
        <f t="shared" si="15"/>
        <v>0</v>
      </c>
      <c r="Q76">
        <f t="shared" si="16"/>
        <v>0</v>
      </c>
      <c r="R76">
        <f t="shared" si="17"/>
        <v>0</v>
      </c>
      <c r="S76">
        <f t="shared" si="18"/>
        <v>1.288659793814433E-3</v>
      </c>
      <c r="T76">
        <f t="shared" si="19"/>
        <v>0</v>
      </c>
      <c r="U76">
        <f t="shared" si="20"/>
        <v>0</v>
      </c>
      <c r="V76">
        <f t="shared" si="21"/>
        <v>1.288659793814433E-3</v>
      </c>
    </row>
    <row r="77" spans="1:22" x14ac:dyDescent="0.25">
      <c r="A77">
        <v>1965</v>
      </c>
      <c r="B77">
        <v>936</v>
      </c>
      <c r="C77">
        <v>2</v>
      </c>
      <c r="E77">
        <v>0</v>
      </c>
      <c r="H77">
        <v>1</v>
      </c>
      <c r="J77">
        <v>1</v>
      </c>
      <c r="L77">
        <f t="shared" si="11"/>
        <v>2.136752136752137E-3</v>
      </c>
      <c r="M77">
        <f t="shared" si="12"/>
        <v>0</v>
      </c>
      <c r="N77">
        <f t="shared" si="13"/>
        <v>0</v>
      </c>
      <c r="O77">
        <f t="shared" si="14"/>
        <v>0</v>
      </c>
      <c r="P77">
        <f t="shared" si="15"/>
        <v>0</v>
      </c>
      <c r="Q77">
        <f t="shared" si="16"/>
        <v>1.0683760683760685E-3</v>
      </c>
      <c r="R77">
        <f t="shared" si="17"/>
        <v>0</v>
      </c>
      <c r="S77">
        <f t="shared" si="18"/>
        <v>1.0683760683760685E-3</v>
      </c>
      <c r="T77">
        <f t="shared" si="19"/>
        <v>0</v>
      </c>
      <c r="U77">
        <f t="shared" si="20"/>
        <v>0</v>
      </c>
      <c r="V77">
        <f t="shared" si="21"/>
        <v>0</v>
      </c>
    </row>
    <row r="78" spans="1:22" x14ac:dyDescent="0.25">
      <c r="A78">
        <v>1966</v>
      </c>
      <c r="B78">
        <v>873</v>
      </c>
      <c r="C78">
        <v>5</v>
      </c>
      <c r="E78">
        <v>0</v>
      </c>
      <c r="H78">
        <v>1</v>
      </c>
      <c r="J78">
        <v>3</v>
      </c>
      <c r="K78">
        <v>1</v>
      </c>
      <c r="L78">
        <f t="shared" si="11"/>
        <v>5.7273768613974796E-3</v>
      </c>
      <c r="M78">
        <f t="shared" si="12"/>
        <v>0</v>
      </c>
      <c r="N78">
        <f t="shared" si="13"/>
        <v>0</v>
      </c>
      <c r="O78">
        <f t="shared" si="14"/>
        <v>0</v>
      </c>
      <c r="P78">
        <f t="shared" si="15"/>
        <v>0</v>
      </c>
      <c r="Q78">
        <f t="shared" si="16"/>
        <v>1.145475372279496E-3</v>
      </c>
      <c r="R78">
        <f t="shared" si="17"/>
        <v>0</v>
      </c>
      <c r="S78">
        <f t="shared" si="18"/>
        <v>3.4364261168384879E-3</v>
      </c>
      <c r="T78">
        <f t="shared" si="19"/>
        <v>1.145475372279496E-3</v>
      </c>
      <c r="U78">
        <f t="shared" si="20"/>
        <v>0</v>
      </c>
      <c r="V78">
        <f t="shared" si="21"/>
        <v>0</v>
      </c>
    </row>
    <row r="79" spans="1:22" x14ac:dyDescent="0.25">
      <c r="A79">
        <v>1967</v>
      </c>
      <c r="B79">
        <v>538</v>
      </c>
      <c r="C79">
        <v>5</v>
      </c>
      <c r="D79">
        <v>1</v>
      </c>
      <c r="E79">
        <v>2</v>
      </c>
      <c r="F79">
        <v>1</v>
      </c>
      <c r="G79">
        <v>0</v>
      </c>
      <c r="H79">
        <v>0</v>
      </c>
      <c r="I79">
        <v>0</v>
      </c>
      <c r="J79">
        <v>1</v>
      </c>
      <c r="K79">
        <v>0</v>
      </c>
      <c r="L79">
        <f t="shared" si="11"/>
        <v>9.2936802973977699E-3</v>
      </c>
      <c r="M79">
        <f t="shared" si="12"/>
        <v>1.8587360594795538E-3</v>
      </c>
      <c r="N79">
        <f t="shared" si="13"/>
        <v>3.7174721189591076E-3</v>
      </c>
      <c r="O79">
        <f t="shared" si="14"/>
        <v>1.8587360594795538E-3</v>
      </c>
      <c r="P79">
        <f t="shared" si="15"/>
        <v>0</v>
      </c>
      <c r="Q79">
        <f t="shared" si="16"/>
        <v>0</v>
      </c>
      <c r="R79">
        <f t="shared" si="17"/>
        <v>0</v>
      </c>
      <c r="S79">
        <f t="shared" si="18"/>
        <v>1.8587360594795538E-3</v>
      </c>
      <c r="T79">
        <f t="shared" si="19"/>
        <v>0</v>
      </c>
      <c r="U79">
        <f t="shared" si="20"/>
        <v>3.7174721189591076E-3</v>
      </c>
      <c r="V79">
        <f t="shared" si="21"/>
        <v>3.7174721189591076E-3</v>
      </c>
    </row>
    <row r="80" spans="1:22" x14ac:dyDescent="0.25">
      <c r="A80">
        <v>1968</v>
      </c>
      <c r="B80">
        <v>934</v>
      </c>
      <c r="C80">
        <v>6</v>
      </c>
      <c r="E80">
        <v>0</v>
      </c>
      <c r="G80">
        <v>1</v>
      </c>
      <c r="H80">
        <v>1</v>
      </c>
      <c r="I80">
        <v>1</v>
      </c>
      <c r="J80">
        <v>1</v>
      </c>
      <c r="K80">
        <v>2</v>
      </c>
      <c r="L80">
        <f t="shared" si="11"/>
        <v>6.4239828693790149E-3</v>
      </c>
      <c r="M80">
        <f t="shared" si="12"/>
        <v>0</v>
      </c>
      <c r="N80">
        <f t="shared" si="13"/>
        <v>0</v>
      </c>
      <c r="O80">
        <f t="shared" si="14"/>
        <v>0</v>
      </c>
      <c r="P80">
        <f t="shared" si="15"/>
        <v>1.0706638115631692E-3</v>
      </c>
      <c r="Q80">
        <f t="shared" si="16"/>
        <v>1.0706638115631692E-3</v>
      </c>
      <c r="R80">
        <f t="shared" si="17"/>
        <v>1.0706638115631692E-3</v>
      </c>
      <c r="S80">
        <f t="shared" si="18"/>
        <v>1.0706638115631692E-3</v>
      </c>
      <c r="T80">
        <f t="shared" si="19"/>
        <v>2.1413276231263384E-3</v>
      </c>
      <c r="U80">
        <f t="shared" si="20"/>
        <v>0</v>
      </c>
      <c r="V80">
        <f t="shared" si="21"/>
        <v>1.0706638115631692E-3</v>
      </c>
    </row>
    <row r="81" spans="1:22" x14ac:dyDescent="0.25">
      <c r="A81">
        <v>1969</v>
      </c>
      <c r="B81">
        <v>928</v>
      </c>
      <c r="C81">
        <v>4</v>
      </c>
      <c r="D81">
        <v>1</v>
      </c>
      <c r="E81">
        <v>0</v>
      </c>
      <c r="J81">
        <v>1</v>
      </c>
      <c r="K81">
        <v>2</v>
      </c>
      <c r="L81">
        <f t="shared" si="11"/>
        <v>4.3103448275862068E-3</v>
      </c>
      <c r="M81">
        <f t="shared" si="12"/>
        <v>1.0775862068965517E-3</v>
      </c>
      <c r="N81">
        <f t="shared" si="13"/>
        <v>0</v>
      </c>
      <c r="O81">
        <f t="shared" si="14"/>
        <v>0</v>
      </c>
      <c r="P81">
        <f t="shared" si="15"/>
        <v>0</v>
      </c>
      <c r="Q81">
        <f t="shared" si="16"/>
        <v>0</v>
      </c>
      <c r="R81">
        <f t="shared" si="17"/>
        <v>0</v>
      </c>
      <c r="S81">
        <f t="shared" si="18"/>
        <v>1.0775862068965517E-3</v>
      </c>
      <c r="T81">
        <f t="shared" si="19"/>
        <v>2.1551724137931034E-3</v>
      </c>
      <c r="U81">
        <f t="shared" si="20"/>
        <v>1.0775862068965517E-3</v>
      </c>
      <c r="V81">
        <f t="shared" si="21"/>
        <v>0</v>
      </c>
    </row>
    <row r="82" spans="1:22" x14ac:dyDescent="0.25">
      <c r="A82">
        <v>1970</v>
      </c>
      <c r="B82">
        <v>2367</v>
      </c>
      <c r="C82">
        <v>6</v>
      </c>
      <c r="D82">
        <v>1</v>
      </c>
      <c r="E82">
        <v>2</v>
      </c>
      <c r="F82">
        <v>2</v>
      </c>
      <c r="H82">
        <v>1</v>
      </c>
      <c r="L82">
        <f t="shared" si="11"/>
        <v>2.5348542458808617E-3</v>
      </c>
      <c r="M82">
        <f t="shared" si="12"/>
        <v>4.224757076468103E-4</v>
      </c>
      <c r="N82">
        <f t="shared" si="13"/>
        <v>8.449514152936206E-4</v>
      </c>
      <c r="O82">
        <f t="shared" si="14"/>
        <v>8.449514152936206E-4</v>
      </c>
      <c r="P82">
        <f t="shared" si="15"/>
        <v>0</v>
      </c>
      <c r="Q82">
        <f t="shared" si="16"/>
        <v>4.224757076468103E-4</v>
      </c>
      <c r="R82">
        <f t="shared" si="17"/>
        <v>0</v>
      </c>
      <c r="S82">
        <f t="shared" si="18"/>
        <v>0</v>
      </c>
      <c r="T82">
        <f t="shared" si="19"/>
        <v>0</v>
      </c>
      <c r="U82">
        <f t="shared" si="20"/>
        <v>1.2674271229404308E-3</v>
      </c>
      <c r="V82">
        <f t="shared" si="21"/>
        <v>8.449514152936206E-4</v>
      </c>
    </row>
    <row r="83" spans="1:22" x14ac:dyDescent="0.25">
      <c r="A83">
        <v>1971</v>
      </c>
      <c r="B83">
        <v>978</v>
      </c>
      <c r="C83">
        <v>2</v>
      </c>
      <c r="D83">
        <v>0</v>
      </c>
      <c r="E83">
        <v>1</v>
      </c>
      <c r="F83">
        <v>0</v>
      </c>
      <c r="G83">
        <v>0</v>
      </c>
      <c r="H83">
        <v>0</v>
      </c>
      <c r="I83">
        <v>1</v>
      </c>
      <c r="J83">
        <v>0</v>
      </c>
      <c r="K83">
        <v>0</v>
      </c>
      <c r="L83">
        <f t="shared" si="11"/>
        <v>2.0449897750511249E-3</v>
      </c>
      <c r="M83">
        <f t="shared" si="12"/>
        <v>0</v>
      </c>
      <c r="N83">
        <f t="shared" si="13"/>
        <v>1.0224948875255625E-3</v>
      </c>
      <c r="O83">
        <f t="shared" si="14"/>
        <v>0</v>
      </c>
      <c r="P83">
        <f t="shared" si="15"/>
        <v>0</v>
      </c>
      <c r="Q83">
        <f t="shared" si="16"/>
        <v>0</v>
      </c>
      <c r="R83">
        <f t="shared" si="17"/>
        <v>1.0224948875255625E-3</v>
      </c>
      <c r="S83">
        <f t="shared" si="18"/>
        <v>0</v>
      </c>
      <c r="T83">
        <f t="shared" si="19"/>
        <v>0</v>
      </c>
      <c r="U83">
        <f t="shared" si="20"/>
        <v>0</v>
      </c>
      <c r="V83">
        <f t="shared" si="21"/>
        <v>1.0224948875255625E-3</v>
      </c>
    </row>
    <row r="84" spans="1:22" x14ac:dyDescent="0.25">
      <c r="A84">
        <v>1972</v>
      </c>
      <c r="B84">
        <v>940</v>
      </c>
      <c r="C84">
        <v>7</v>
      </c>
      <c r="D84">
        <v>4</v>
      </c>
      <c r="E84">
        <v>1</v>
      </c>
      <c r="F84">
        <v>0</v>
      </c>
      <c r="G84">
        <v>1</v>
      </c>
      <c r="H84">
        <v>1</v>
      </c>
      <c r="I84">
        <v>0</v>
      </c>
      <c r="J84">
        <v>0</v>
      </c>
      <c r="K84">
        <v>0</v>
      </c>
      <c r="L84">
        <f t="shared" si="11"/>
        <v>7.4468085106382982E-3</v>
      </c>
      <c r="M84">
        <f t="shared" si="12"/>
        <v>4.2553191489361703E-3</v>
      </c>
      <c r="N84">
        <f t="shared" si="13"/>
        <v>1.0638297872340426E-3</v>
      </c>
      <c r="O84">
        <f t="shared" si="14"/>
        <v>0</v>
      </c>
      <c r="P84">
        <f t="shared" si="15"/>
        <v>1.0638297872340426E-3</v>
      </c>
      <c r="Q84">
        <f t="shared" si="16"/>
        <v>1.0638297872340426E-3</v>
      </c>
      <c r="R84">
        <f t="shared" si="17"/>
        <v>0</v>
      </c>
      <c r="S84">
        <f t="shared" si="18"/>
        <v>0</v>
      </c>
      <c r="T84">
        <f t="shared" si="19"/>
        <v>0</v>
      </c>
      <c r="U84">
        <f t="shared" si="20"/>
        <v>4.2553191489361703E-3</v>
      </c>
      <c r="V84">
        <f t="shared" si="21"/>
        <v>2.1276595744680851E-3</v>
      </c>
    </row>
    <row r="85" spans="1:22" x14ac:dyDescent="0.25">
      <c r="A85">
        <v>1973</v>
      </c>
      <c r="B85">
        <v>682</v>
      </c>
      <c r="C85">
        <v>2</v>
      </c>
      <c r="E85">
        <v>0</v>
      </c>
      <c r="H85">
        <v>1</v>
      </c>
      <c r="K85">
        <v>1</v>
      </c>
      <c r="L85">
        <f t="shared" si="11"/>
        <v>2.9325513196480938E-3</v>
      </c>
      <c r="M85">
        <f t="shared" si="12"/>
        <v>0</v>
      </c>
      <c r="N85">
        <f t="shared" si="13"/>
        <v>0</v>
      </c>
      <c r="O85">
        <f t="shared" si="14"/>
        <v>0</v>
      </c>
      <c r="P85">
        <f t="shared" si="15"/>
        <v>0</v>
      </c>
      <c r="Q85">
        <f t="shared" si="16"/>
        <v>1.4662756598240469E-3</v>
      </c>
      <c r="R85">
        <f t="shared" si="17"/>
        <v>0</v>
      </c>
      <c r="S85">
        <f t="shared" si="18"/>
        <v>0</v>
      </c>
      <c r="T85">
        <f t="shared" si="19"/>
        <v>1.4662756598240469E-3</v>
      </c>
      <c r="U85">
        <f t="shared" si="20"/>
        <v>0</v>
      </c>
      <c r="V85">
        <f t="shared" si="21"/>
        <v>0</v>
      </c>
    </row>
    <row r="86" spans="1:22" x14ac:dyDescent="0.25">
      <c r="A86">
        <v>1974</v>
      </c>
      <c r="B86">
        <v>1176</v>
      </c>
      <c r="C86">
        <v>9</v>
      </c>
      <c r="D86">
        <v>2</v>
      </c>
      <c r="E86">
        <v>0</v>
      </c>
      <c r="F86">
        <v>2</v>
      </c>
      <c r="G86">
        <v>0</v>
      </c>
      <c r="H86">
        <v>0</v>
      </c>
      <c r="I86">
        <v>0</v>
      </c>
      <c r="J86">
        <v>2</v>
      </c>
      <c r="K86">
        <v>3</v>
      </c>
      <c r="L86">
        <f t="shared" si="11"/>
        <v>7.6530612244897957E-3</v>
      </c>
      <c r="M86">
        <f t="shared" si="12"/>
        <v>1.7006802721088435E-3</v>
      </c>
      <c r="N86">
        <f t="shared" si="13"/>
        <v>0</v>
      </c>
      <c r="O86">
        <f t="shared" si="14"/>
        <v>1.7006802721088435E-3</v>
      </c>
      <c r="P86">
        <f t="shared" si="15"/>
        <v>0</v>
      </c>
      <c r="Q86">
        <f t="shared" si="16"/>
        <v>0</v>
      </c>
      <c r="R86">
        <f t="shared" si="17"/>
        <v>0</v>
      </c>
      <c r="S86">
        <f t="shared" si="18"/>
        <v>1.7006802721088435E-3</v>
      </c>
      <c r="T86">
        <f t="shared" si="19"/>
        <v>2.5510204081632651E-3</v>
      </c>
      <c r="U86">
        <f t="shared" si="20"/>
        <v>3.4013605442176869E-3</v>
      </c>
      <c r="V86">
        <f t="shared" si="21"/>
        <v>0</v>
      </c>
    </row>
    <row r="87" spans="1:22" x14ac:dyDescent="0.25">
      <c r="A87">
        <v>1975</v>
      </c>
      <c r="B87">
        <v>1516</v>
      </c>
      <c r="C87">
        <v>8</v>
      </c>
      <c r="D87">
        <v>1</v>
      </c>
      <c r="E87">
        <v>0</v>
      </c>
      <c r="F87">
        <v>1</v>
      </c>
      <c r="G87">
        <v>0</v>
      </c>
      <c r="H87">
        <v>4</v>
      </c>
      <c r="I87">
        <v>1</v>
      </c>
      <c r="J87">
        <v>0</v>
      </c>
      <c r="K87">
        <v>1</v>
      </c>
      <c r="L87">
        <f t="shared" si="11"/>
        <v>5.2770448548812663E-3</v>
      </c>
      <c r="M87">
        <f t="shared" si="12"/>
        <v>6.5963060686015829E-4</v>
      </c>
      <c r="N87">
        <f t="shared" si="13"/>
        <v>0</v>
      </c>
      <c r="O87">
        <f t="shared" si="14"/>
        <v>6.5963060686015829E-4</v>
      </c>
      <c r="P87">
        <f t="shared" si="15"/>
        <v>0</v>
      </c>
      <c r="Q87">
        <f t="shared" si="16"/>
        <v>2.6385224274406332E-3</v>
      </c>
      <c r="R87">
        <f t="shared" si="17"/>
        <v>6.5963060686015829E-4</v>
      </c>
      <c r="S87">
        <f t="shared" si="18"/>
        <v>0</v>
      </c>
      <c r="T87">
        <f t="shared" si="19"/>
        <v>6.5963060686015829E-4</v>
      </c>
      <c r="U87">
        <f t="shared" si="20"/>
        <v>1.3192612137203166E-3</v>
      </c>
      <c r="V87">
        <f t="shared" si="21"/>
        <v>0</v>
      </c>
    </row>
    <row r="88" spans="1:22" x14ac:dyDescent="0.25">
      <c r="A88">
        <v>1976</v>
      </c>
      <c r="B88">
        <v>1689</v>
      </c>
      <c r="C88">
        <v>10</v>
      </c>
      <c r="D88">
        <v>2</v>
      </c>
      <c r="E88">
        <v>0</v>
      </c>
      <c r="F88">
        <v>1</v>
      </c>
      <c r="H88">
        <v>3</v>
      </c>
      <c r="I88">
        <v>0</v>
      </c>
      <c r="J88">
        <v>4</v>
      </c>
      <c r="K88">
        <v>0</v>
      </c>
      <c r="L88">
        <f t="shared" si="11"/>
        <v>5.920663114268798E-3</v>
      </c>
      <c r="M88">
        <f t="shared" si="12"/>
        <v>1.1841326228537595E-3</v>
      </c>
      <c r="N88">
        <f t="shared" si="13"/>
        <v>0</v>
      </c>
      <c r="O88">
        <f t="shared" si="14"/>
        <v>5.9206631142687976E-4</v>
      </c>
      <c r="P88">
        <f t="shared" si="15"/>
        <v>0</v>
      </c>
      <c r="Q88">
        <f t="shared" si="16"/>
        <v>1.7761989342806395E-3</v>
      </c>
      <c r="R88">
        <f t="shared" si="17"/>
        <v>0</v>
      </c>
      <c r="S88">
        <f t="shared" si="18"/>
        <v>2.368265245707519E-3</v>
      </c>
      <c r="T88">
        <f t="shared" si="19"/>
        <v>0</v>
      </c>
      <c r="U88">
        <f t="shared" si="20"/>
        <v>1.7761989342806393E-3</v>
      </c>
      <c r="V88">
        <f t="shared" si="21"/>
        <v>0</v>
      </c>
    </row>
    <row r="89" spans="1:22" x14ac:dyDescent="0.25">
      <c r="A89">
        <v>1977</v>
      </c>
      <c r="B89">
        <v>1289</v>
      </c>
      <c r="C89">
        <v>10</v>
      </c>
      <c r="D89">
        <v>0</v>
      </c>
      <c r="E89">
        <v>2</v>
      </c>
      <c r="F89">
        <v>1</v>
      </c>
      <c r="G89">
        <v>0</v>
      </c>
      <c r="H89">
        <v>3</v>
      </c>
      <c r="I89">
        <v>0</v>
      </c>
      <c r="J89">
        <v>3</v>
      </c>
      <c r="K89">
        <v>1</v>
      </c>
      <c r="L89">
        <f t="shared" si="11"/>
        <v>7.7579519006982156E-3</v>
      </c>
      <c r="M89">
        <f t="shared" si="12"/>
        <v>0</v>
      </c>
      <c r="N89">
        <f t="shared" si="13"/>
        <v>1.5515903801396431E-3</v>
      </c>
      <c r="O89">
        <f t="shared" si="14"/>
        <v>7.7579519006982156E-4</v>
      </c>
      <c r="P89">
        <f t="shared" si="15"/>
        <v>0</v>
      </c>
      <c r="Q89">
        <f t="shared" si="16"/>
        <v>2.3273855702094647E-3</v>
      </c>
      <c r="R89">
        <f t="shared" si="17"/>
        <v>0</v>
      </c>
      <c r="S89">
        <f t="shared" si="18"/>
        <v>2.3273855702094647E-3</v>
      </c>
      <c r="T89">
        <f t="shared" si="19"/>
        <v>7.7579519006982156E-4</v>
      </c>
      <c r="U89">
        <f t="shared" si="20"/>
        <v>7.7579519006982156E-4</v>
      </c>
      <c r="V89">
        <f t="shared" si="21"/>
        <v>1.5515903801396431E-3</v>
      </c>
    </row>
    <row r="90" spans="1:22" x14ac:dyDescent="0.25">
      <c r="A90">
        <v>1978</v>
      </c>
      <c r="B90">
        <v>831</v>
      </c>
      <c r="C90">
        <v>9</v>
      </c>
      <c r="D90">
        <v>0</v>
      </c>
      <c r="E90">
        <v>1</v>
      </c>
      <c r="F90">
        <v>1</v>
      </c>
      <c r="G90">
        <v>0</v>
      </c>
      <c r="H90">
        <v>0</v>
      </c>
      <c r="I90">
        <v>0</v>
      </c>
      <c r="J90">
        <v>6</v>
      </c>
      <c r="K90">
        <v>1</v>
      </c>
      <c r="L90">
        <f t="shared" si="11"/>
        <v>1.0830324909747292E-2</v>
      </c>
      <c r="M90">
        <f t="shared" si="12"/>
        <v>0</v>
      </c>
      <c r="N90">
        <f t="shared" si="13"/>
        <v>1.2033694344163659E-3</v>
      </c>
      <c r="O90">
        <f t="shared" si="14"/>
        <v>1.2033694344163659E-3</v>
      </c>
      <c r="P90">
        <f t="shared" si="15"/>
        <v>0</v>
      </c>
      <c r="Q90">
        <f t="shared" si="16"/>
        <v>0</v>
      </c>
      <c r="R90">
        <f t="shared" si="17"/>
        <v>0</v>
      </c>
      <c r="S90">
        <f t="shared" si="18"/>
        <v>7.2202166064981952E-3</v>
      </c>
      <c r="T90">
        <f t="shared" si="19"/>
        <v>1.2033694344163659E-3</v>
      </c>
      <c r="U90">
        <f t="shared" si="20"/>
        <v>1.2033694344163659E-3</v>
      </c>
      <c r="V90">
        <f t="shared" si="21"/>
        <v>1.2033694344163659E-3</v>
      </c>
    </row>
    <row r="91" spans="1:22" x14ac:dyDescent="0.25">
      <c r="A91">
        <v>1979</v>
      </c>
      <c r="B91">
        <v>939</v>
      </c>
      <c r="C91">
        <v>5</v>
      </c>
      <c r="E91">
        <v>0</v>
      </c>
      <c r="F91">
        <v>1</v>
      </c>
      <c r="H91">
        <v>1</v>
      </c>
      <c r="J91">
        <v>3</v>
      </c>
      <c r="L91">
        <f t="shared" si="11"/>
        <v>5.3248136315228968E-3</v>
      </c>
      <c r="M91">
        <f t="shared" si="12"/>
        <v>0</v>
      </c>
      <c r="N91">
        <f t="shared" si="13"/>
        <v>0</v>
      </c>
      <c r="O91">
        <f t="shared" si="14"/>
        <v>1.0649627263045794E-3</v>
      </c>
      <c r="P91">
        <f t="shared" si="15"/>
        <v>0</v>
      </c>
      <c r="Q91">
        <f t="shared" si="16"/>
        <v>1.0649627263045794E-3</v>
      </c>
      <c r="R91">
        <f t="shared" si="17"/>
        <v>0</v>
      </c>
      <c r="S91">
        <f t="shared" si="18"/>
        <v>3.1948881789137379E-3</v>
      </c>
      <c r="T91">
        <f t="shared" si="19"/>
        <v>0</v>
      </c>
      <c r="U91">
        <f t="shared" si="20"/>
        <v>1.0649627263045794E-3</v>
      </c>
      <c r="V91">
        <f t="shared" si="21"/>
        <v>0</v>
      </c>
    </row>
    <row r="92" spans="1:22" x14ac:dyDescent="0.25">
      <c r="A92">
        <v>1980</v>
      </c>
      <c r="B92">
        <v>1042</v>
      </c>
      <c r="C92">
        <v>4</v>
      </c>
      <c r="D92">
        <v>3</v>
      </c>
      <c r="E92">
        <v>0</v>
      </c>
      <c r="H92">
        <v>1</v>
      </c>
      <c r="L92">
        <f t="shared" si="11"/>
        <v>3.838771593090211E-3</v>
      </c>
      <c r="M92">
        <f t="shared" si="12"/>
        <v>2.8790786948176585E-3</v>
      </c>
      <c r="N92">
        <f t="shared" si="13"/>
        <v>0</v>
      </c>
      <c r="O92">
        <f t="shared" si="14"/>
        <v>0</v>
      </c>
      <c r="P92">
        <f t="shared" si="15"/>
        <v>0</v>
      </c>
      <c r="Q92">
        <f t="shared" si="16"/>
        <v>9.5969289827255275E-4</v>
      </c>
      <c r="R92">
        <f t="shared" si="17"/>
        <v>0</v>
      </c>
      <c r="S92">
        <f t="shared" si="18"/>
        <v>0</v>
      </c>
      <c r="T92">
        <f t="shared" si="19"/>
        <v>0</v>
      </c>
      <c r="U92">
        <f t="shared" si="20"/>
        <v>2.8790786948176585E-3</v>
      </c>
      <c r="V92">
        <f t="shared" si="21"/>
        <v>0</v>
      </c>
    </row>
    <row r="93" spans="1:22" x14ac:dyDescent="0.25">
      <c r="A93">
        <v>1981</v>
      </c>
      <c r="B93">
        <v>969</v>
      </c>
      <c r="C93">
        <v>10</v>
      </c>
      <c r="D93">
        <v>3</v>
      </c>
      <c r="E93">
        <v>0</v>
      </c>
      <c r="H93">
        <v>1</v>
      </c>
      <c r="J93">
        <v>4</v>
      </c>
      <c r="K93">
        <v>2</v>
      </c>
      <c r="L93">
        <f t="shared" si="11"/>
        <v>1.0319917440660475E-2</v>
      </c>
      <c r="M93">
        <f t="shared" si="12"/>
        <v>3.0959752321981426E-3</v>
      </c>
      <c r="N93">
        <f t="shared" si="13"/>
        <v>0</v>
      </c>
      <c r="O93">
        <f t="shared" si="14"/>
        <v>0</v>
      </c>
      <c r="P93">
        <f t="shared" si="15"/>
        <v>0</v>
      </c>
      <c r="Q93">
        <f t="shared" si="16"/>
        <v>1.0319917440660474E-3</v>
      </c>
      <c r="R93">
        <f t="shared" si="17"/>
        <v>0</v>
      </c>
      <c r="S93">
        <f t="shared" si="18"/>
        <v>4.1279669762641896E-3</v>
      </c>
      <c r="T93">
        <f t="shared" si="19"/>
        <v>2.0639834881320948E-3</v>
      </c>
      <c r="U93">
        <f t="shared" si="20"/>
        <v>3.0959752321981426E-3</v>
      </c>
      <c r="V93">
        <f t="shared" si="21"/>
        <v>0</v>
      </c>
    </row>
    <row r="94" spans="1:22" x14ac:dyDescent="0.25">
      <c r="A94">
        <v>1982</v>
      </c>
      <c r="B94">
        <v>958</v>
      </c>
      <c r="C94">
        <v>5</v>
      </c>
      <c r="D94">
        <v>2</v>
      </c>
      <c r="E94">
        <v>0</v>
      </c>
      <c r="F94">
        <v>0</v>
      </c>
      <c r="G94">
        <v>0</v>
      </c>
      <c r="H94">
        <v>0</v>
      </c>
      <c r="I94">
        <v>0</v>
      </c>
      <c r="J94">
        <v>3</v>
      </c>
      <c r="K94">
        <v>0</v>
      </c>
      <c r="L94">
        <f t="shared" si="11"/>
        <v>5.2192066805845511E-3</v>
      </c>
      <c r="M94">
        <f t="shared" si="12"/>
        <v>2.0876826722338203E-3</v>
      </c>
      <c r="N94">
        <f t="shared" si="13"/>
        <v>0</v>
      </c>
      <c r="O94">
        <f t="shared" si="14"/>
        <v>0</v>
      </c>
      <c r="P94">
        <f t="shared" si="15"/>
        <v>0</v>
      </c>
      <c r="Q94">
        <f t="shared" si="16"/>
        <v>0</v>
      </c>
      <c r="R94">
        <f t="shared" si="17"/>
        <v>0</v>
      </c>
      <c r="S94">
        <f t="shared" si="18"/>
        <v>3.1315240083507308E-3</v>
      </c>
      <c r="T94">
        <f t="shared" si="19"/>
        <v>0</v>
      </c>
      <c r="U94">
        <f t="shared" si="20"/>
        <v>2.0876826722338203E-3</v>
      </c>
      <c r="V94">
        <f t="shared" si="21"/>
        <v>0</v>
      </c>
    </row>
    <row r="95" spans="1:22" x14ac:dyDescent="0.25">
      <c r="A95">
        <v>1983</v>
      </c>
      <c r="B95">
        <v>959</v>
      </c>
      <c r="C95">
        <v>1</v>
      </c>
      <c r="E95">
        <v>0</v>
      </c>
      <c r="J95">
        <v>1</v>
      </c>
      <c r="L95">
        <f t="shared" si="11"/>
        <v>1.0427528675703858E-3</v>
      </c>
      <c r="M95">
        <f t="shared" si="12"/>
        <v>0</v>
      </c>
      <c r="N95">
        <f t="shared" si="13"/>
        <v>0</v>
      </c>
      <c r="O95">
        <f t="shared" si="14"/>
        <v>0</v>
      </c>
      <c r="P95">
        <f t="shared" si="15"/>
        <v>0</v>
      </c>
      <c r="Q95">
        <f t="shared" si="16"/>
        <v>0</v>
      </c>
      <c r="R95">
        <f t="shared" si="17"/>
        <v>0</v>
      </c>
      <c r="S95">
        <f t="shared" si="18"/>
        <v>1.0427528675703858E-3</v>
      </c>
      <c r="T95">
        <f t="shared" si="19"/>
        <v>0</v>
      </c>
      <c r="U95">
        <f t="shared" si="20"/>
        <v>0</v>
      </c>
      <c r="V95">
        <f t="shared" si="21"/>
        <v>0</v>
      </c>
    </row>
    <row r="96" spans="1:22" x14ac:dyDescent="0.25">
      <c r="A96">
        <v>1984</v>
      </c>
      <c r="B96">
        <v>993</v>
      </c>
      <c r="C96">
        <v>3</v>
      </c>
      <c r="E96">
        <v>0</v>
      </c>
      <c r="G96">
        <v>1</v>
      </c>
      <c r="H96">
        <v>1</v>
      </c>
      <c r="J96">
        <v>1</v>
      </c>
      <c r="L96">
        <f t="shared" si="11"/>
        <v>3.0211480362537764E-3</v>
      </c>
      <c r="M96">
        <f t="shared" si="12"/>
        <v>0</v>
      </c>
      <c r="N96">
        <f t="shared" si="13"/>
        <v>0</v>
      </c>
      <c r="O96">
        <f t="shared" si="14"/>
        <v>0</v>
      </c>
      <c r="P96">
        <f t="shared" si="15"/>
        <v>1.0070493454179255E-3</v>
      </c>
      <c r="Q96">
        <f t="shared" si="16"/>
        <v>1.0070493454179255E-3</v>
      </c>
      <c r="R96">
        <f t="shared" si="17"/>
        <v>0</v>
      </c>
      <c r="S96">
        <f t="shared" si="18"/>
        <v>1.0070493454179255E-3</v>
      </c>
      <c r="T96">
        <f t="shared" si="19"/>
        <v>0</v>
      </c>
      <c r="U96">
        <f t="shared" si="20"/>
        <v>0</v>
      </c>
      <c r="V96">
        <f t="shared" si="21"/>
        <v>1.0070493454179255E-3</v>
      </c>
    </row>
    <row r="97" spans="1:22" x14ac:dyDescent="0.25">
      <c r="A97">
        <v>1985</v>
      </c>
      <c r="B97">
        <v>890</v>
      </c>
      <c r="C97">
        <v>2</v>
      </c>
      <c r="D97">
        <v>1</v>
      </c>
      <c r="E97">
        <v>1</v>
      </c>
      <c r="F97">
        <v>0</v>
      </c>
      <c r="G97">
        <v>0</v>
      </c>
      <c r="H97">
        <v>0</v>
      </c>
      <c r="J97">
        <v>0</v>
      </c>
      <c r="K97">
        <v>0</v>
      </c>
      <c r="L97">
        <f t="shared" si="11"/>
        <v>2.2471910112359553E-3</v>
      </c>
      <c r="M97">
        <f t="shared" si="12"/>
        <v>1.1235955056179776E-3</v>
      </c>
      <c r="N97">
        <f t="shared" si="13"/>
        <v>1.1235955056179776E-3</v>
      </c>
      <c r="O97">
        <f t="shared" si="14"/>
        <v>0</v>
      </c>
      <c r="P97">
        <f t="shared" si="15"/>
        <v>0</v>
      </c>
      <c r="Q97">
        <f t="shared" si="16"/>
        <v>0</v>
      </c>
      <c r="R97">
        <f t="shared" si="17"/>
        <v>0</v>
      </c>
      <c r="S97">
        <f t="shared" si="18"/>
        <v>0</v>
      </c>
      <c r="T97">
        <f t="shared" si="19"/>
        <v>0</v>
      </c>
      <c r="U97">
        <f t="shared" si="20"/>
        <v>1.1235955056179776E-3</v>
      </c>
      <c r="V97">
        <f t="shared" si="21"/>
        <v>1.1235955056179776E-3</v>
      </c>
    </row>
    <row r="98" spans="1:22" x14ac:dyDescent="0.25">
      <c r="A98">
        <v>1986</v>
      </c>
      <c r="B98">
        <v>958</v>
      </c>
      <c r="C98">
        <v>6</v>
      </c>
      <c r="D98">
        <v>2</v>
      </c>
      <c r="E98">
        <v>0</v>
      </c>
      <c r="F98">
        <v>0</v>
      </c>
      <c r="G98">
        <v>0</v>
      </c>
      <c r="H98">
        <v>0</v>
      </c>
      <c r="I98">
        <v>0</v>
      </c>
      <c r="J98">
        <v>4</v>
      </c>
      <c r="K98">
        <v>0</v>
      </c>
      <c r="L98">
        <f t="shared" si="11"/>
        <v>6.2630480167014616E-3</v>
      </c>
      <c r="M98">
        <f t="shared" si="12"/>
        <v>2.0876826722338203E-3</v>
      </c>
      <c r="N98">
        <f t="shared" si="13"/>
        <v>0</v>
      </c>
      <c r="O98">
        <f t="shared" si="14"/>
        <v>0</v>
      </c>
      <c r="P98">
        <f t="shared" si="15"/>
        <v>0</v>
      </c>
      <c r="Q98">
        <f t="shared" si="16"/>
        <v>0</v>
      </c>
      <c r="R98">
        <f t="shared" si="17"/>
        <v>0</v>
      </c>
      <c r="S98">
        <f t="shared" si="18"/>
        <v>4.1753653444676405E-3</v>
      </c>
      <c r="T98">
        <f t="shared" si="19"/>
        <v>0</v>
      </c>
      <c r="U98">
        <f t="shared" si="20"/>
        <v>2.0876826722338203E-3</v>
      </c>
      <c r="V98">
        <f t="shared" si="21"/>
        <v>0</v>
      </c>
    </row>
    <row r="99" spans="1:22" x14ac:dyDescent="0.25">
      <c r="A99">
        <v>1987</v>
      </c>
      <c r="B99">
        <v>876</v>
      </c>
      <c r="C99">
        <v>7</v>
      </c>
      <c r="D99">
        <v>1</v>
      </c>
      <c r="E99">
        <v>0</v>
      </c>
      <c r="G99">
        <v>0</v>
      </c>
      <c r="H99">
        <v>3</v>
      </c>
      <c r="I99">
        <v>1</v>
      </c>
      <c r="J99">
        <v>2</v>
      </c>
      <c r="K99">
        <v>0</v>
      </c>
      <c r="L99">
        <f t="shared" si="11"/>
        <v>7.9908675799086754E-3</v>
      </c>
      <c r="M99">
        <f t="shared" si="12"/>
        <v>1.1415525114155251E-3</v>
      </c>
      <c r="N99">
        <f t="shared" si="13"/>
        <v>0</v>
      </c>
      <c r="O99">
        <f t="shared" si="14"/>
        <v>0</v>
      </c>
      <c r="P99">
        <f t="shared" si="15"/>
        <v>0</v>
      </c>
      <c r="Q99">
        <f t="shared" si="16"/>
        <v>3.4246575342465752E-3</v>
      </c>
      <c r="R99">
        <f t="shared" si="17"/>
        <v>1.1415525114155251E-3</v>
      </c>
      <c r="S99">
        <f t="shared" si="18"/>
        <v>2.2831050228310501E-3</v>
      </c>
      <c r="T99">
        <f t="shared" si="19"/>
        <v>0</v>
      </c>
      <c r="U99">
        <f t="shared" si="20"/>
        <v>1.1415525114155251E-3</v>
      </c>
      <c r="V99">
        <f t="shared" si="21"/>
        <v>0</v>
      </c>
    </row>
    <row r="100" spans="1:22" x14ac:dyDescent="0.25">
      <c r="A100">
        <v>1988</v>
      </c>
      <c r="B100">
        <v>961</v>
      </c>
      <c r="C100">
        <v>3</v>
      </c>
      <c r="E100">
        <v>0</v>
      </c>
      <c r="J100">
        <v>3</v>
      </c>
      <c r="L100">
        <f t="shared" si="11"/>
        <v>3.1217481789802288E-3</v>
      </c>
      <c r="M100">
        <f t="shared" si="12"/>
        <v>0</v>
      </c>
      <c r="N100">
        <f t="shared" si="13"/>
        <v>0</v>
      </c>
      <c r="O100">
        <f t="shared" si="14"/>
        <v>0</v>
      </c>
      <c r="P100">
        <f t="shared" si="15"/>
        <v>0</v>
      </c>
      <c r="Q100">
        <f t="shared" si="16"/>
        <v>0</v>
      </c>
      <c r="R100">
        <f t="shared" si="17"/>
        <v>0</v>
      </c>
      <c r="S100">
        <f t="shared" si="18"/>
        <v>3.1217481789802288E-3</v>
      </c>
      <c r="T100">
        <f t="shared" si="19"/>
        <v>0</v>
      </c>
      <c r="U100">
        <f t="shared" si="20"/>
        <v>0</v>
      </c>
      <c r="V100">
        <f t="shared" si="21"/>
        <v>0</v>
      </c>
    </row>
    <row r="101" spans="1:22" x14ac:dyDescent="0.25">
      <c r="A101">
        <v>1989</v>
      </c>
      <c r="B101">
        <v>956</v>
      </c>
      <c r="C101">
        <v>8</v>
      </c>
      <c r="E101">
        <v>0</v>
      </c>
      <c r="F101">
        <v>1</v>
      </c>
      <c r="H101">
        <v>1</v>
      </c>
      <c r="I101">
        <v>1</v>
      </c>
      <c r="J101">
        <v>5</v>
      </c>
      <c r="L101">
        <f t="shared" si="11"/>
        <v>8.368200836820083E-3</v>
      </c>
      <c r="M101">
        <f t="shared" si="12"/>
        <v>0</v>
      </c>
      <c r="N101">
        <f t="shared" si="13"/>
        <v>0</v>
      </c>
      <c r="O101">
        <f t="shared" si="14"/>
        <v>1.0460251046025104E-3</v>
      </c>
      <c r="P101">
        <f t="shared" si="15"/>
        <v>0</v>
      </c>
      <c r="Q101">
        <f t="shared" si="16"/>
        <v>1.0460251046025104E-3</v>
      </c>
      <c r="R101">
        <f t="shared" si="17"/>
        <v>1.0460251046025104E-3</v>
      </c>
      <c r="S101">
        <f t="shared" si="18"/>
        <v>5.2301255230125521E-3</v>
      </c>
      <c r="T101">
        <f t="shared" si="19"/>
        <v>0</v>
      </c>
      <c r="U101">
        <f t="shared" si="20"/>
        <v>1.0460251046025104E-3</v>
      </c>
      <c r="V101">
        <f t="shared" si="21"/>
        <v>0</v>
      </c>
    </row>
    <row r="102" spans="1:22" x14ac:dyDescent="0.25">
      <c r="A102">
        <v>1990</v>
      </c>
      <c r="B102">
        <v>933</v>
      </c>
      <c r="C102">
        <v>6</v>
      </c>
      <c r="D102">
        <v>0</v>
      </c>
      <c r="E102">
        <v>1</v>
      </c>
      <c r="F102">
        <v>2</v>
      </c>
      <c r="G102">
        <v>0</v>
      </c>
      <c r="H102">
        <v>0</v>
      </c>
      <c r="I102">
        <v>0</v>
      </c>
      <c r="J102">
        <v>3</v>
      </c>
      <c r="K102">
        <v>0</v>
      </c>
      <c r="L102">
        <f t="shared" si="11"/>
        <v>6.4308681672025723E-3</v>
      </c>
      <c r="M102">
        <f t="shared" si="12"/>
        <v>0</v>
      </c>
      <c r="N102">
        <f t="shared" si="13"/>
        <v>1.0718113612004287E-3</v>
      </c>
      <c r="O102">
        <f t="shared" si="14"/>
        <v>2.1436227224008574E-3</v>
      </c>
      <c r="P102">
        <f t="shared" si="15"/>
        <v>0</v>
      </c>
      <c r="Q102">
        <f t="shared" si="16"/>
        <v>0</v>
      </c>
      <c r="R102">
        <f t="shared" si="17"/>
        <v>0</v>
      </c>
      <c r="S102">
        <f t="shared" si="18"/>
        <v>3.2154340836012861E-3</v>
      </c>
      <c r="T102">
        <f t="shared" si="19"/>
        <v>0</v>
      </c>
      <c r="U102">
        <f t="shared" si="20"/>
        <v>2.1436227224008574E-3</v>
      </c>
      <c r="V102">
        <f t="shared" si="21"/>
        <v>1.0718113612004287E-3</v>
      </c>
    </row>
    <row r="103" spans="1:22" x14ac:dyDescent="0.25">
      <c r="A103">
        <v>1991</v>
      </c>
      <c r="B103">
        <v>915</v>
      </c>
      <c r="C103">
        <v>7</v>
      </c>
      <c r="D103">
        <v>1</v>
      </c>
      <c r="E103">
        <v>1</v>
      </c>
      <c r="F103">
        <v>2</v>
      </c>
      <c r="J103">
        <v>2</v>
      </c>
      <c r="K103">
        <v>1</v>
      </c>
      <c r="L103">
        <f t="shared" si="11"/>
        <v>7.6502732240437158E-3</v>
      </c>
      <c r="M103">
        <f t="shared" si="12"/>
        <v>1.092896174863388E-3</v>
      </c>
      <c r="N103">
        <f t="shared" si="13"/>
        <v>1.092896174863388E-3</v>
      </c>
      <c r="O103">
        <f t="shared" si="14"/>
        <v>2.185792349726776E-3</v>
      </c>
      <c r="P103">
        <f t="shared" si="15"/>
        <v>0</v>
      </c>
      <c r="Q103">
        <f t="shared" si="16"/>
        <v>0</v>
      </c>
      <c r="R103">
        <f t="shared" si="17"/>
        <v>0</v>
      </c>
      <c r="S103">
        <f t="shared" si="18"/>
        <v>2.185792349726776E-3</v>
      </c>
      <c r="T103">
        <f t="shared" si="19"/>
        <v>1.092896174863388E-3</v>
      </c>
      <c r="U103">
        <f t="shared" si="20"/>
        <v>3.2786885245901639E-3</v>
      </c>
      <c r="V103">
        <f t="shared" si="21"/>
        <v>1.092896174863388E-3</v>
      </c>
    </row>
    <row r="104" spans="1:22" x14ac:dyDescent="0.25">
      <c r="A104">
        <v>1992</v>
      </c>
      <c r="B104">
        <v>942</v>
      </c>
      <c r="C104">
        <v>7</v>
      </c>
      <c r="D104">
        <v>1</v>
      </c>
      <c r="E104">
        <v>0</v>
      </c>
      <c r="F104">
        <v>3</v>
      </c>
      <c r="G104">
        <v>0</v>
      </c>
      <c r="H104">
        <v>0</v>
      </c>
      <c r="I104">
        <v>1</v>
      </c>
      <c r="J104">
        <v>2</v>
      </c>
      <c r="K104">
        <v>0</v>
      </c>
      <c r="L104">
        <f t="shared" si="11"/>
        <v>7.4309978768577496E-3</v>
      </c>
      <c r="M104">
        <f t="shared" si="12"/>
        <v>1.0615711252653928E-3</v>
      </c>
      <c r="N104">
        <f t="shared" si="13"/>
        <v>0</v>
      </c>
      <c r="O104">
        <f t="shared" si="14"/>
        <v>3.1847133757961785E-3</v>
      </c>
      <c r="P104">
        <f t="shared" si="15"/>
        <v>0</v>
      </c>
      <c r="Q104">
        <f t="shared" si="16"/>
        <v>0</v>
      </c>
      <c r="R104">
        <f t="shared" si="17"/>
        <v>1.0615711252653928E-3</v>
      </c>
      <c r="S104">
        <f t="shared" si="18"/>
        <v>2.1231422505307855E-3</v>
      </c>
      <c r="T104">
        <f t="shared" si="19"/>
        <v>0</v>
      </c>
      <c r="U104">
        <f t="shared" si="20"/>
        <v>4.246284501061571E-3</v>
      </c>
      <c r="V104">
        <f t="shared" si="21"/>
        <v>0</v>
      </c>
    </row>
    <row r="105" spans="1:22" x14ac:dyDescent="0.25">
      <c r="A105">
        <v>1993</v>
      </c>
      <c r="B105">
        <v>912</v>
      </c>
      <c r="C105">
        <v>1</v>
      </c>
      <c r="E105">
        <v>0</v>
      </c>
      <c r="J105">
        <v>1</v>
      </c>
      <c r="L105">
        <f t="shared" si="11"/>
        <v>1.0964912280701754E-3</v>
      </c>
      <c r="M105">
        <f t="shared" si="12"/>
        <v>0</v>
      </c>
      <c r="N105">
        <f t="shared" si="13"/>
        <v>0</v>
      </c>
      <c r="O105">
        <f t="shared" si="14"/>
        <v>0</v>
      </c>
      <c r="P105">
        <f t="shared" si="15"/>
        <v>0</v>
      </c>
      <c r="Q105">
        <f t="shared" si="16"/>
        <v>0</v>
      </c>
      <c r="R105">
        <f t="shared" si="17"/>
        <v>0</v>
      </c>
      <c r="S105">
        <f t="shared" si="18"/>
        <v>1.0964912280701754E-3</v>
      </c>
      <c r="T105">
        <f t="shared" si="19"/>
        <v>0</v>
      </c>
      <c r="U105">
        <f t="shared" si="20"/>
        <v>0</v>
      </c>
      <c r="V105">
        <f t="shared" si="21"/>
        <v>0</v>
      </c>
    </row>
    <row r="106" spans="1:22" x14ac:dyDescent="0.25">
      <c r="A106">
        <v>1994</v>
      </c>
      <c r="B106">
        <v>967</v>
      </c>
      <c r="C106">
        <v>11</v>
      </c>
      <c r="D106">
        <v>2</v>
      </c>
      <c r="E106">
        <v>0</v>
      </c>
      <c r="F106">
        <v>0</v>
      </c>
      <c r="G106">
        <v>0</v>
      </c>
      <c r="H106">
        <v>6</v>
      </c>
      <c r="I106">
        <v>0</v>
      </c>
      <c r="J106">
        <v>3</v>
      </c>
      <c r="K106">
        <v>0</v>
      </c>
      <c r="L106">
        <f t="shared" si="11"/>
        <v>1.1375387797311272E-2</v>
      </c>
      <c r="M106">
        <f t="shared" si="12"/>
        <v>2.0682523267838678E-3</v>
      </c>
      <c r="N106">
        <f t="shared" si="13"/>
        <v>0</v>
      </c>
      <c r="O106">
        <f t="shared" si="14"/>
        <v>0</v>
      </c>
      <c r="P106">
        <f t="shared" si="15"/>
        <v>0</v>
      </c>
      <c r="Q106">
        <f t="shared" si="16"/>
        <v>6.2047569803516025E-3</v>
      </c>
      <c r="R106">
        <f t="shared" si="17"/>
        <v>0</v>
      </c>
      <c r="S106">
        <f t="shared" si="18"/>
        <v>3.1023784901758012E-3</v>
      </c>
      <c r="T106">
        <f t="shared" si="19"/>
        <v>0</v>
      </c>
      <c r="U106">
        <f t="shared" si="20"/>
        <v>2.0682523267838678E-3</v>
      </c>
      <c r="V106">
        <f t="shared" si="21"/>
        <v>0</v>
      </c>
    </row>
    <row r="107" spans="1:22" x14ac:dyDescent="0.25">
      <c r="A107">
        <v>1995</v>
      </c>
      <c r="B107">
        <v>1241</v>
      </c>
      <c r="C107">
        <v>7</v>
      </c>
      <c r="D107">
        <v>2</v>
      </c>
      <c r="E107">
        <v>1</v>
      </c>
      <c r="F107">
        <v>1</v>
      </c>
      <c r="J107">
        <v>3</v>
      </c>
      <c r="L107">
        <f t="shared" si="11"/>
        <v>5.6406124093473006E-3</v>
      </c>
      <c r="M107">
        <f t="shared" si="12"/>
        <v>1.6116035455278001E-3</v>
      </c>
      <c r="N107">
        <f t="shared" si="13"/>
        <v>8.0580177276390005E-4</v>
      </c>
      <c r="O107">
        <f t="shared" si="14"/>
        <v>8.0580177276390005E-4</v>
      </c>
      <c r="P107">
        <f t="shared" si="15"/>
        <v>0</v>
      </c>
      <c r="Q107">
        <f t="shared" si="16"/>
        <v>0</v>
      </c>
      <c r="R107">
        <f t="shared" si="17"/>
        <v>0</v>
      </c>
      <c r="S107">
        <f t="shared" si="18"/>
        <v>2.4174053182917004E-3</v>
      </c>
      <c r="T107">
        <f t="shared" si="19"/>
        <v>0</v>
      </c>
      <c r="U107">
        <f t="shared" si="20"/>
        <v>2.4174053182917004E-3</v>
      </c>
      <c r="V107">
        <f t="shared" si="21"/>
        <v>8.0580177276390005E-4</v>
      </c>
    </row>
    <row r="108" spans="1:22" x14ac:dyDescent="0.25">
      <c r="A108">
        <v>1996</v>
      </c>
      <c r="B108">
        <v>742</v>
      </c>
      <c r="C108">
        <v>3</v>
      </c>
      <c r="D108">
        <v>1</v>
      </c>
      <c r="E108">
        <v>1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1</v>
      </c>
      <c r="L108">
        <f t="shared" si="11"/>
        <v>4.0431266846361188E-3</v>
      </c>
      <c r="M108">
        <f t="shared" si="12"/>
        <v>1.3477088948787063E-3</v>
      </c>
      <c r="N108">
        <f t="shared" si="13"/>
        <v>1.3477088948787063E-3</v>
      </c>
      <c r="O108">
        <f t="shared" si="14"/>
        <v>0</v>
      </c>
      <c r="P108">
        <f t="shared" si="15"/>
        <v>0</v>
      </c>
      <c r="Q108">
        <f t="shared" si="16"/>
        <v>0</v>
      </c>
      <c r="R108">
        <f t="shared" si="17"/>
        <v>0</v>
      </c>
      <c r="S108">
        <f t="shared" si="18"/>
        <v>0</v>
      </c>
      <c r="T108">
        <f t="shared" si="19"/>
        <v>1.3477088948787063E-3</v>
      </c>
      <c r="U108">
        <f t="shared" si="20"/>
        <v>1.3477088948787063E-3</v>
      </c>
      <c r="V108">
        <f t="shared" si="21"/>
        <v>1.3477088948787063E-3</v>
      </c>
    </row>
    <row r="109" spans="1:22" x14ac:dyDescent="0.25">
      <c r="A109">
        <v>1997</v>
      </c>
      <c r="B109">
        <v>856</v>
      </c>
      <c r="C109">
        <v>4</v>
      </c>
      <c r="D109">
        <v>2</v>
      </c>
      <c r="E109">
        <v>0</v>
      </c>
      <c r="F109">
        <v>0</v>
      </c>
      <c r="G109">
        <v>0</v>
      </c>
      <c r="H109">
        <v>0</v>
      </c>
      <c r="I109">
        <v>1</v>
      </c>
      <c r="J109">
        <v>0</v>
      </c>
      <c r="K109">
        <v>1</v>
      </c>
      <c r="L109">
        <f t="shared" si="11"/>
        <v>4.6728971962616819E-3</v>
      </c>
      <c r="M109">
        <f t="shared" si="12"/>
        <v>2.3364485981308409E-3</v>
      </c>
      <c r="N109">
        <f t="shared" si="13"/>
        <v>0</v>
      </c>
      <c r="O109">
        <f t="shared" si="14"/>
        <v>0</v>
      </c>
      <c r="P109">
        <f t="shared" si="15"/>
        <v>0</v>
      </c>
      <c r="Q109">
        <f t="shared" si="16"/>
        <v>0</v>
      </c>
      <c r="R109">
        <f t="shared" si="17"/>
        <v>1.1682242990654205E-3</v>
      </c>
      <c r="S109">
        <f t="shared" si="18"/>
        <v>0</v>
      </c>
      <c r="T109">
        <f t="shared" si="19"/>
        <v>1.1682242990654205E-3</v>
      </c>
      <c r="U109">
        <f t="shared" si="20"/>
        <v>2.3364485981308409E-3</v>
      </c>
      <c r="V109">
        <f t="shared" si="21"/>
        <v>0</v>
      </c>
    </row>
    <row r="110" spans="1:22" x14ac:dyDescent="0.25">
      <c r="A110">
        <v>1998</v>
      </c>
      <c r="B110">
        <v>864</v>
      </c>
      <c r="C110">
        <v>3</v>
      </c>
      <c r="D110">
        <v>3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f t="shared" si="11"/>
        <v>3.472222222222222E-3</v>
      </c>
      <c r="M110">
        <f t="shared" si="12"/>
        <v>3.472222222222222E-3</v>
      </c>
      <c r="N110">
        <f t="shared" si="13"/>
        <v>0</v>
      </c>
      <c r="O110">
        <f t="shared" si="14"/>
        <v>0</v>
      </c>
      <c r="P110">
        <f t="shared" si="15"/>
        <v>0</v>
      </c>
      <c r="Q110">
        <f t="shared" si="16"/>
        <v>0</v>
      </c>
      <c r="R110">
        <f t="shared" si="17"/>
        <v>0</v>
      </c>
      <c r="S110">
        <f t="shared" si="18"/>
        <v>0</v>
      </c>
      <c r="T110">
        <f t="shared" si="19"/>
        <v>0</v>
      </c>
      <c r="U110">
        <f t="shared" si="20"/>
        <v>3.472222222222222E-3</v>
      </c>
      <c r="V110">
        <f t="shared" si="21"/>
        <v>0</v>
      </c>
    </row>
    <row r="111" spans="1:22" x14ac:dyDescent="0.25">
      <c r="A111">
        <v>1999</v>
      </c>
      <c r="B111">
        <v>948</v>
      </c>
      <c r="C111">
        <v>1</v>
      </c>
      <c r="E111">
        <v>1</v>
      </c>
      <c r="L111">
        <f t="shared" si="11"/>
        <v>1.0548523206751054E-3</v>
      </c>
      <c r="M111">
        <f t="shared" si="12"/>
        <v>0</v>
      </c>
      <c r="N111">
        <f t="shared" si="13"/>
        <v>1.0548523206751054E-3</v>
      </c>
      <c r="O111">
        <f t="shared" si="14"/>
        <v>0</v>
      </c>
      <c r="P111">
        <f t="shared" si="15"/>
        <v>0</v>
      </c>
      <c r="Q111">
        <f t="shared" si="16"/>
        <v>0</v>
      </c>
      <c r="R111">
        <f t="shared" si="17"/>
        <v>0</v>
      </c>
      <c r="S111">
        <f t="shared" si="18"/>
        <v>0</v>
      </c>
      <c r="T111">
        <f t="shared" si="19"/>
        <v>0</v>
      </c>
      <c r="U111">
        <f t="shared" si="20"/>
        <v>0</v>
      </c>
      <c r="V111">
        <f t="shared" si="21"/>
        <v>1.0548523206751054E-3</v>
      </c>
    </row>
    <row r="112" spans="1:22" x14ac:dyDescent="0.25">
      <c r="A112">
        <v>2000</v>
      </c>
      <c r="B112">
        <v>1026</v>
      </c>
      <c r="C112">
        <v>2</v>
      </c>
      <c r="D112">
        <v>0</v>
      </c>
      <c r="E112">
        <v>0</v>
      </c>
      <c r="F112">
        <v>0</v>
      </c>
      <c r="G112">
        <v>0</v>
      </c>
      <c r="H112">
        <v>1</v>
      </c>
      <c r="I112">
        <v>0</v>
      </c>
      <c r="J112">
        <v>1</v>
      </c>
      <c r="K112">
        <v>0</v>
      </c>
      <c r="L112">
        <f t="shared" si="11"/>
        <v>1.9493177387914229E-3</v>
      </c>
      <c r="M112">
        <f t="shared" si="12"/>
        <v>0</v>
      </c>
      <c r="N112">
        <f t="shared" si="13"/>
        <v>0</v>
      </c>
      <c r="O112">
        <f t="shared" si="14"/>
        <v>0</v>
      </c>
      <c r="P112">
        <f t="shared" si="15"/>
        <v>0</v>
      </c>
      <c r="Q112">
        <f t="shared" si="16"/>
        <v>9.7465886939571145E-4</v>
      </c>
      <c r="R112">
        <f t="shared" si="17"/>
        <v>0</v>
      </c>
      <c r="S112">
        <f t="shared" si="18"/>
        <v>9.7465886939571145E-4</v>
      </c>
      <c r="T112">
        <f t="shared" si="19"/>
        <v>0</v>
      </c>
      <c r="U112">
        <f t="shared" si="20"/>
        <v>0</v>
      </c>
      <c r="V112">
        <f t="shared" si="21"/>
        <v>0</v>
      </c>
    </row>
    <row r="113" spans="1:22" x14ac:dyDescent="0.25">
      <c r="A113">
        <v>2001</v>
      </c>
      <c r="B113">
        <v>958</v>
      </c>
      <c r="C113">
        <v>5</v>
      </c>
      <c r="E113">
        <v>0</v>
      </c>
      <c r="F113">
        <v>2</v>
      </c>
      <c r="J113">
        <v>3</v>
      </c>
      <c r="L113">
        <f t="shared" si="11"/>
        <v>5.2192066805845511E-3</v>
      </c>
      <c r="M113">
        <f t="shared" si="12"/>
        <v>0</v>
      </c>
      <c r="N113">
        <f t="shared" si="13"/>
        <v>0</v>
      </c>
      <c r="O113">
        <f t="shared" si="14"/>
        <v>2.0876826722338203E-3</v>
      </c>
      <c r="P113">
        <f t="shared" si="15"/>
        <v>0</v>
      </c>
      <c r="Q113">
        <f t="shared" si="16"/>
        <v>0</v>
      </c>
      <c r="R113">
        <f t="shared" si="17"/>
        <v>0</v>
      </c>
      <c r="S113">
        <f t="shared" si="18"/>
        <v>3.1315240083507308E-3</v>
      </c>
      <c r="T113">
        <f t="shared" si="19"/>
        <v>0</v>
      </c>
      <c r="U113">
        <f t="shared" si="20"/>
        <v>2.0876826722338203E-3</v>
      </c>
      <c r="V113">
        <f t="shared" si="21"/>
        <v>0</v>
      </c>
    </row>
    <row r="114" spans="1:22" x14ac:dyDescent="0.25">
      <c r="A114">
        <v>2002</v>
      </c>
      <c r="B114">
        <v>507</v>
      </c>
      <c r="C114">
        <v>4</v>
      </c>
      <c r="D114">
        <v>1</v>
      </c>
      <c r="E114">
        <v>0</v>
      </c>
      <c r="F114">
        <v>1</v>
      </c>
      <c r="H114">
        <v>1</v>
      </c>
      <c r="J114">
        <v>1</v>
      </c>
      <c r="L114">
        <f t="shared" si="11"/>
        <v>7.889546351084813E-3</v>
      </c>
      <c r="M114">
        <f t="shared" si="12"/>
        <v>1.9723865877712033E-3</v>
      </c>
      <c r="N114">
        <f t="shared" si="13"/>
        <v>0</v>
      </c>
      <c r="O114">
        <f t="shared" si="14"/>
        <v>1.9723865877712033E-3</v>
      </c>
      <c r="P114">
        <f t="shared" si="15"/>
        <v>0</v>
      </c>
      <c r="Q114">
        <f t="shared" si="16"/>
        <v>1.9723865877712033E-3</v>
      </c>
      <c r="R114">
        <f t="shared" si="17"/>
        <v>0</v>
      </c>
      <c r="S114">
        <f t="shared" si="18"/>
        <v>1.9723865877712033E-3</v>
      </c>
      <c r="T114">
        <f t="shared" si="19"/>
        <v>0</v>
      </c>
      <c r="U114">
        <f t="shared" si="20"/>
        <v>3.9447731755424065E-3</v>
      </c>
      <c r="V114">
        <f t="shared" si="21"/>
        <v>0</v>
      </c>
    </row>
    <row r="115" spans="1:22" x14ac:dyDescent="0.25">
      <c r="A115">
        <v>2003</v>
      </c>
      <c r="B115">
        <v>958</v>
      </c>
      <c r="C115">
        <v>9</v>
      </c>
      <c r="D115">
        <v>4</v>
      </c>
      <c r="E115">
        <v>0</v>
      </c>
      <c r="F115">
        <v>1</v>
      </c>
      <c r="G115">
        <v>0</v>
      </c>
      <c r="H115">
        <v>1</v>
      </c>
      <c r="I115">
        <v>0</v>
      </c>
      <c r="J115">
        <v>2</v>
      </c>
      <c r="K115">
        <v>1</v>
      </c>
      <c r="L115">
        <f t="shared" si="11"/>
        <v>9.3945720250521916E-3</v>
      </c>
      <c r="M115">
        <f t="shared" si="12"/>
        <v>4.1753653444676405E-3</v>
      </c>
      <c r="N115">
        <f t="shared" si="13"/>
        <v>0</v>
      </c>
      <c r="O115">
        <f t="shared" si="14"/>
        <v>1.0438413361169101E-3</v>
      </c>
      <c r="P115">
        <f t="shared" si="15"/>
        <v>0</v>
      </c>
      <c r="Q115">
        <f t="shared" si="16"/>
        <v>1.0438413361169101E-3</v>
      </c>
      <c r="R115">
        <f t="shared" si="17"/>
        <v>0</v>
      </c>
      <c r="S115">
        <f t="shared" si="18"/>
        <v>2.0876826722338203E-3</v>
      </c>
      <c r="T115">
        <f t="shared" si="19"/>
        <v>1.0438413361169101E-3</v>
      </c>
      <c r="U115">
        <f t="shared" si="20"/>
        <v>5.2192066805845511E-3</v>
      </c>
      <c r="V115">
        <f t="shared" si="21"/>
        <v>0</v>
      </c>
    </row>
    <row r="116" spans="1:22" x14ac:dyDescent="0.25">
      <c r="A116">
        <v>2004</v>
      </c>
      <c r="B116">
        <v>950</v>
      </c>
      <c r="C116">
        <v>1</v>
      </c>
      <c r="D116">
        <v>1</v>
      </c>
      <c r="E116">
        <v>0</v>
      </c>
      <c r="L116">
        <f t="shared" si="11"/>
        <v>1.0526315789473684E-3</v>
      </c>
      <c r="M116">
        <f t="shared" si="12"/>
        <v>1.0526315789473684E-3</v>
      </c>
      <c r="N116">
        <f t="shared" si="13"/>
        <v>0</v>
      </c>
      <c r="O116">
        <f t="shared" si="14"/>
        <v>0</v>
      </c>
      <c r="P116">
        <f t="shared" si="15"/>
        <v>0</v>
      </c>
      <c r="Q116">
        <f t="shared" si="16"/>
        <v>0</v>
      </c>
      <c r="R116">
        <f t="shared" si="17"/>
        <v>0</v>
      </c>
      <c r="S116">
        <f t="shared" si="18"/>
        <v>0</v>
      </c>
      <c r="T116">
        <f t="shared" si="19"/>
        <v>0</v>
      </c>
      <c r="U116">
        <f t="shared" si="20"/>
        <v>1.0526315789473684E-3</v>
      </c>
      <c r="V116">
        <f t="shared" si="21"/>
        <v>0</v>
      </c>
    </row>
    <row r="117" spans="1:22" x14ac:dyDescent="0.25">
      <c r="A117">
        <v>2005</v>
      </c>
      <c r="B117">
        <v>980</v>
      </c>
      <c r="C117">
        <v>12</v>
      </c>
      <c r="D117">
        <v>5</v>
      </c>
      <c r="E117">
        <v>0</v>
      </c>
      <c r="F117">
        <v>1</v>
      </c>
      <c r="G117">
        <v>0</v>
      </c>
      <c r="H117">
        <v>2</v>
      </c>
      <c r="I117">
        <v>2</v>
      </c>
      <c r="J117">
        <v>2</v>
      </c>
      <c r="K117">
        <v>0</v>
      </c>
      <c r="L117">
        <f t="shared" si="11"/>
        <v>1.2244897959183673E-2</v>
      </c>
      <c r="M117">
        <f t="shared" si="12"/>
        <v>5.1020408163265302E-3</v>
      </c>
      <c r="N117">
        <f t="shared" si="13"/>
        <v>0</v>
      </c>
      <c r="O117">
        <f t="shared" si="14"/>
        <v>1.0204081632653062E-3</v>
      </c>
      <c r="P117">
        <f t="shared" si="15"/>
        <v>0</v>
      </c>
      <c r="Q117">
        <f t="shared" si="16"/>
        <v>2.0408163265306124E-3</v>
      </c>
      <c r="R117">
        <f t="shared" si="17"/>
        <v>2.0408163265306124E-3</v>
      </c>
      <c r="S117">
        <f t="shared" si="18"/>
        <v>2.0408163265306124E-3</v>
      </c>
      <c r="T117">
        <f t="shared" si="19"/>
        <v>0</v>
      </c>
      <c r="U117">
        <f t="shared" si="20"/>
        <v>6.1224489795918364E-3</v>
      </c>
      <c r="V117">
        <f t="shared" si="21"/>
        <v>0</v>
      </c>
    </row>
    <row r="118" spans="1:22" x14ac:dyDescent="0.25">
      <c r="A118">
        <v>2006</v>
      </c>
      <c r="B118">
        <v>975</v>
      </c>
      <c r="C118">
        <v>2</v>
      </c>
      <c r="D118">
        <v>2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f t="shared" si="11"/>
        <v>2.0512820512820513E-3</v>
      </c>
      <c r="M118">
        <f t="shared" si="12"/>
        <v>2.0512820512820513E-3</v>
      </c>
      <c r="N118">
        <f t="shared" si="13"/>
        <v>0</v>
      </c>
      <c r="O118">
        <f t="shared" si="14"/>
        <v>0</v>
      </c>
      <c r="P118">
        <f t="shared" si="15"/>
        <v>0</v>
      </c>
      <c r="Q118">
        <f t="shared" si="16"/>
        <v>0</v>
      </c>
      <c r="R118">
        <f t="shared" si="17"/>
        <v>0</v>
      </c>
      <c r="S118">
        <f t="shared" si="18"/>
        <v>0</v>
      </c>
      <c r="T118">
        <f t="shared" si="19"/>
        <v>0</v>
      </c>
      <c r="U118">
        <f t="shared" si="20"/>
        <v>2.0512820512820513E-3</v>
      </c>
      <c r="V118">
        <f t="shared" si="21"/>
        <v>0</v>
      </c>
    </row>
    <row r="119" spans="1:22" x14ac:dyDescent="0.25">
      <c r="A119">
        <v>2007</v>
      </c>
      <c r="B119">
        <v>2477</v>
      </c>
      <c r="C119">
        <v>3</v>
      </c>
      <c r="E119">
        <v>0</v>
      </c>
      <c r="H119">
        <v>1</v>
      </c>
      <c r="J119">
        <v>1</v>
      </c>
      <c r="K119">
        <v>1</v>
      </c>
      <c r="L119">
        <f t="shared" si="11"/>
        <v>1.2111425111021397E-3</v>
      </c>
      <c r="M119">
        <f t="shared" si="12"/>
        <v>0</v>
      </c>
      <c r="N119">
        <f t="shared" si="13"/>
        <v>0</v>
      </c>
      <c r="O119">
        <f t="shared" si="14"/>
        <v>0</v>
      </c>
      <c r="P119">
        <f t="shared" si="15"/>
        <v>0</v>
      </c>
      <c r="Q119">
        <f t="shared" si="16"/>
        <v>4.0371417036737988E-4</v>
      </c>
      <c r="R119">
        <f t="shared" si="17"/>
        <v>0</v>
      </c>
      <c r="S119">
        <f t="shared" si="18"/>
        <v>4.0371417036737988E-4</v>
      </c>
      <c r="T119">
        <f t="shared" si="19"/>
        <v>4.0371417036737988E-4</v>
      </c>
      <c r="U119">
        <f t="shared" si="20"/>
        <v>0</v>
      </c>
      <c r="V119">
        <f t="shared" si="21"/>
        <v>0</v>
      </c>
    </row>
    <row r="120" spans="1:22" x14ac:dyDescent="0.25">
      <c r="A120">
        <v>2008</v>
      </c>
      <c r="B120">
        <v>820</v>
      </c>
      <c r="C120">
        <v>5</v>
      </c>
      <c r="E120">
        <v>2</v>
      </c>
      <c r="F120">
        <v>2</v>
      </c>
      <c r="J120">
        <v>1</v>
      </c>
      <c r="L120">
        <f t="shared" si="11"/>
        <v>6.0975609756097563E-3</v>
      </c>
      <c r="M120">
        <f t="shared" si="12"/>
        <v>0</v>
      </c>
      <c r="N120">
        <f t="shared" si="13"/>
        <v>2.4390243902439024E-3</v>
      </c>
      <c r="O120">
        <f t="shared" si="14"/>
        <v>2.4390243902439024E-3</v>
      </c>
      <c r="P120">
        <f t="shared" si="15"/>
        <v>0</v>
      </c>
      <c r="Q120">
        <f t="shared" si="16"/>
        <v>0</v>
      </c>
      <c r="R120">
        <f t="shared" si="17"/>
        <v>0</v>
      </c>
      <c r="S120">
        <f t="shared" si="18"/>
        <v>1.2195121951219512E-3</v>
      </c>
      <c r="T120">
        <f t="shared" si="19"/>
        <v>0</v>
      </c>
      <c r="U120">
        <f t="shared" si="20"/>
        <v>2.4390243902439024E-3</v>
      </c>
      <c r="V120">
        <f t="shared" si="21"/>
        <v>2.4390243902439024E-3</v>
      </c>
    </row>
    <row r="121" spans="1:22" x14ac:dyDescent="0.25">
      <c r="A121">
        <v>2009</v>
      </c>
      <c r="B121">
        <v>1718</v>
      </c>
      <c r="C121">
        <v>6</v>
      </c>
      <c r="D121">
        <v>0</v>
      </c>
      <c r="E121">
        <v>3</v>
      </c>
      <c r="F121">
        <v>0</v>
      </c>
      <c r="G121">
        <v>0</v>
      </c>
      <c r="H121">
        <v>3</v>
      </c>
      <c r="I121">
        <v>0</v>
      </c>
      <c r="J121">
        <v>0</v>
      </c>
      <c r="K121">
        <v>0</v>
      </c>
      <c r="L121">
        <f t="shared" si="11"/>
        <v>3.4924330616996507E-3</v>
      </c>
      <c r="M121">
        <f t="shared" si="12"/>
        <v>0</v>
      </c>
      <c r="N121">
        <f t="shared" si="13"/>
        <v>1.7462165308498253E-3</v>
      </c>
      <c r="O121">
        <f t="shared" si="14"/>
        <v>0</v>
      </c>
      <c r="P121">
        <f t="shared" si="15"/>
        <v>0</v>
      </c>
      <c r="Q121">
        <f t="shared" si="16"/>
        <v>1.7462165308498253E-3</v>
      </c>
      <c r="R121">
        <f t="shared" si="17"/>
        <v>0</v>
      </c>
      <c r="S121">
        <f t="shared" si="18"/>
        <v>0</v>
      </c>
      <c r="T121">
        <f t="shared" si="19"/>
        <v>0</v>
      </c>
      <c r="U121">
        <f t="shared" si="20"/>
        <v>0</v>
      </c>
      <c r="V121">
        <f t="shared" si="21"/>
        <v>1.7462165308498253E-3</v>
      </c>
    </row>
    <row r="122" spans="1:22" x14ac:dyDescent="0.25">
      <c r="A122">
        <v>2010</v>
      </c>
      <c r="B122">
        <v>1559</v>
      </c>
      <c r="C122">
        <v>7</v>
      </c>
      <c r="D122">
        <v>2</v>
      </c>
      <c r="E122">
        <v>3</v>
      </c>
      <c r="F122">
        <v>0</v>
      </c>
      <c r="G122">
        <v>0</v>
      </c>
      <c r="H122">
        <v>1</v>
      </c>
      <c r="I122">
        <v>1</v>
      </c>
      <c r="J122">
        <v>0</v>
      </c>
      <c r="K122">
        <v>0</v>
      </c>
      <c r="L122">
        <f t="shared" si="11"/>
        <v>4.4900577293136628E-3</v>
      </c>
      <c r="M122">
        <f t="shared" si="12"/>
        <v>1.2828736369467607E-3</v>
      </c>
      <c r="N122">
        <f t="shared" si="13"/>
        <v>1.9243104554201411E-3</v>
      </c>
      <c r="O122">
        <f t="shared" si="14"/>
        <v>0</v>
      </c>
      <c r="P122">
        <f t="shared" si="15"/>
        <v>0</v>
      </c>
      <c r="Q122">
        <f t="shared" si="16"/>
        <v>6.4143681847338033E-4</v>
      </c>
      <c r="R122">
        <f t="shared" si="17"/>
        <v>6.4143681847338033E-4</v>
      </c>
      <c r="S122">
        <f t="shared" si="18"/>
        <v>0</v>
      </c>
      <c r="T122">
        <f t="shared" si="19"/>
        <v>0</v>
      </c>
      <c r="U122">
        <f t="shared" si="20"/>
        <v>1.2828736369467607E-3</v>
      </c>
      <c r="V122">
        <f t="shared" si="21"/>
        <v>1.9243104554201411E-3</v>
      </c>
    </row>
    <row r="123" spans="1:22" x14ac:dyDescent="0.25">
      <c r="A123" t="s">
        <v>2</v>
      </c>
      <c r="C123">
        <v>911</v>
      </c>
      <c r="D123">
        <f>SUM(D2:D122)</f>
        <v>110</v>
      </c>
      <c r="E123">
        <f>SUM(E2:E122)</f>
        <v>98</v>
      </c>
      <c r="F123">
        <v>113</v>
      </c>
      <c r="G123">
        <v>72</v>
      </c>
      <c r="H123">
        <v>116</v>
      </c>
      <c r="I123">
        <v>20</v>
      </c>
      <c r="J123">
        <v>314</v>
      </c>
      <c r="K123">
        <v>68</v>
      </c>
    </row>
    <row r="124" spans="1:22" x14ac:dyDescent="0.25">
      <c r="A124" t="s">
        <v>3</v>
      </c>
      <c r="C124">
        <v>7.5289256198347108</v>
      </c>
      <c r="D124">
        <f t="shared" ref="D124" si="22">AVERAGE(D2:D122)</f>
        <v>1.2222222222222223</v>
      </c>
      <c r="E124">
        <f t="shared" ref="E124" si="23">AVERAGE(E2:E122)</f>
        <v>0.80991735537190079</v>
      </c>
      <c r="F124">
        <v>1.2282608695652173</v>
      </c>
      <c r="G124">
        <v>0.91139240506329111</v>
      </c>
      <c r="H124">
        <v>1.2083333333333333</v>
      </c>
      <c r="I124">
        <v>0.28169014084507044</v>
      </c>
      <c r="J124">
        <v>2.7543859649122808</v>
      </c>
      <c r="K124">
        <v>0.77272727272727271</v>
      </c>
    </row>
    <row r="125" spans="1:22" x14ac:dyDescent="0.25">
      <c r="A125" t="s">
        <v>4</v>
      </c>
      <c r="C125">
        <v>27</v>
      </c>
      <c r="D125">
        <f t="shared" ref="D125" si="24">MAX(D2:D122)</f>
        <v>5</v>
      </c>
      <c r="E125">
        <f t="shared" ref="E125" si="25">MAX(E2:E122)</f>
        <v>6</v>
      </c>
      <c r="F125">
        <v>8</v>
      </c>
      <c r="G125">
        <v>9</v>
      </c>
      <c r="H125">
        <v>6</v>
      </c>
      <c r="I125">
        <v>2</v>
      </c>
      <c r="J125">
        <v>11</v>
      </c>
      <c r="K125">
        <v>4</v>
      </c>
    </row>
    <row r="126" spans="1:22" x14ac:dyDescent="0.25">
      <c r="A126" t="s">
        <v>5</v>
      </c>
      <c r="C126">
        <v>1</v>
      </c>
      <c r="D126">
        <f t="shared" ref="D126" si="26">MIN(D2:D122)</f>
        <v>0</v>
      </c>
      <c r="E126">
        <f t="shared" ref="E126" si="27">MIN(E2:E122)</f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</row>
    <row r="127" spans="1:22" x14ac:dyDescent="0.25">
      <c r="A127" t="s">
        <v>6</v>
      </c>
      <c r="C127">
        <v>4.6333472065115258</v>
      </c>
      <c r="D127">
        <f t="shared" ref="D127" si="28">STDEV(D2:D122)</f>
        <v>1.3220496325635049</v>
      </c>
      <c r="E127">
        <f t="shared" ref="E127" si="29">STDEV(E2:E122)</f>
        <v>1.3058461470554692</v>
      </c>
      <c r="F127">
        <v>1.4980079143379101</v>
      </c>
      <c r="G127">
        <v>1.6344831647462794</v>
      </c>
      <c r="H127">
        <v>1.1417130865194742</v>
      </c>
      <c r="I127">
        <v>0.48353160899925501</v>
      </c>
      <c r="J127">
        <v>2.5191704053375799</v>
      </c>
      <c r="K127">
        <v>0.90626520093185892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20" sqref="Q2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56" sqref="A256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Miami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 - Workstudy</dc:creator>
  <cp:lastModifiedBy>Uscinski, Joseph E</cp:lastModifiedBy>
  <dcterms:created xsi:type="dcterms:W3CDTF">2011-11-17T21:32:00Z</dcterms:created>
  <dcterms:modified xsi:type="dcterms:W3CDTF">2016-03-03T17:09:55Z</dcterms:modified>
</cp:coreProperties>
</file>